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F34" i="1"/>
  <c r="B34" i="1" s="1"/>
  <c r="E34" i="1"/>
  <c r="D34" i="1"/>
  <c r="C34" i="1"/>
  <c r="G33" i="1"/>
  <c r="F33" i="1"/>
  <c r="E33" i="1"/>
  <c r="D33" i="1"/>
  <c r="C33" i="1"/>
  <c r="B33" i="1" s="1"/>
  <c r="G32" i="1"/>
  <c r="F32" i="1"/>
  <c r="B32" i="1" s="1"/>
  <c r="E32" i="1"/>
  <c r="D32" i="1"/>
  <c r="C32" i="1"/>
  <c r="G31" i="1"/>
  <c r="G35" i="1" s="1"/>
  <c r="F31" i="1"/>
  <c r="F35" i="1" s="1"/>
  <c r="E31" i="1"/>
  <c r="E35" i="1" s="1"/>
  <c r="D31" i="1"/>
  <c r="D35" i="1" s="1"/>
  <c r="C31" i="1"/>
  <c r="C35" i="1" s="1"/>
  <c r="B35" i="1" s="1"/>
  <c r="B31" i="1" l="1"/>
</calcChain>
</file>

<file path=xl/sharedStrings.xml><?xml version="1.0" encoding="utf-8"?>
<sst xmlns="http://schemas.openxmlformats.org/spreadsheetml/2006/main" count="53" uniqueCount="46">
  <si>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</si>
  <si>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</t>
  </si>
  <si>
    <t>Администрации городского округа Жуковский</t>
  </si>
  <si>
    <t>«1. Паспорт муниципальной программы городского округа Жуковский «Развитие инженерной инфраструктуры и энергоэффективности»</t>
  </si>
  <si>
    <t>Координатор муниципальной программы</t>
  </si>
  <si>
    <t>Заместитель Главы городского округа Жуковский Колесников И.В.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</si>
  <si>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</si>
  <si>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</si>
  <si>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жилищно-коммунального хозяйства Администрации городского округа Жуковский</t>
  </si>
  <si>
    <t xml:space="preserve">Цели муниципальной программы                   </t>
  </si>
  <si>
    <t>1. Развитие инженерной инфраструктуры систем водоснабжения, водоотведения, очистки сточных вод, теплоснабжения</t>
  </si>
  <si>
    <t>2. Повышение условий для обеспечения качественными коммунальными услугами</t>
  </si>
  <si>
    <t>3. Повышение энергетической эффективности жилищного фонда, муниципальных учреждений по исполнению требований Федерального закона от 23.11.2009 № 261-ФЗ</t>
  </si>
  <si>
    <t>4. Создание условий для повышения эффективности работы организаций жилищно-коммунального хозяйства</t>
  </si>
  <si>
    <t>Перечень подпрограмм</t>
  </si>
  <si>
    <t>Ответственные исполнители подпрограмм</t>
  </si>
  <si>
    <t>1. «Чистая вода»</t>
  </si>
  <si>
    <t>2. «Системы водоотведения»</t>
  </si>
  <si>
    <t>3. «Объекты теплоснабжения, инженерные коммуникации»</t>
  </si>
  <si>
    <t>5. «Энергосбережение и повышение энергетической эффективности»</t>
  </si>
  <si>
    <t>6. «Развитие газификации, топливозаправочного комплекса и электроэнергетики»</t>
  </si>
  <si>
    <t>7. «Обеспечивающая подпрограмма»</t>
  </si>
  <si>
    <t>8. «Реализация полномочий в сфере жилищно-коммунального хозяйства»</t>
  </si>
  <si>
    <t>Краткая характеристика подпрограмм</t>
  </si>
  <si>
    <t>1. Реализация мероприятий позволит повысить качество питьевого водоснабжения, снизит аварийность на объектах водоснабжения, потери энергоресурсов, а также удельный расход электрической энергии</t>
  </si>
  <si>
    <t>2. Реализация мероприятий позволит повысить надежность централизованной системы водоотведения, сократить загрязнения сточных вод, сбрасываемых в р. Москва</t>
  </si>
  <si>
    <t>3. Реализация мероприятий направлена на повышение условий для обеспечения качественными коммунальными услугами жителей за счет строительства, реконструкции, капитального ремонта объектов теплоснабжения, в том числе сетей участков водоснабжения, водоотведения, теплоснабжения на территории городского округа Жуковский</t>
  </si>
  <si>
    <t>4. Реализация мероприятий направлена на обеспечение рационального потребления топливно-энергетических ресурсов на территории городского округа Жуковский, соблюдение требований энергетической эффективности зданий, строений, сооружений муниципальной собственности, а также жилищного фонда Московской области</t>
  </si>
  <si>
    <t>5. Реализация мероприятий направлена на организацию работ по газоснабжению населения в границах городского округа Жуковский</t>
  </si>
  <si>
    <t>6. Реализация мероприятий направлена на обеспечение деятельности муниципальных учреждений в сфере жилищно-коммунального хозяйства</t>
  </si>
  <si>
    <t>7. Реализация мероприятий направлена на повышение эффективности работы в сфере контроля за соблюдением гражданами требований Правил пользования газом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</si>
  <si>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</si>
  <si>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</si>
  <si>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</si>
  <si>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</si>
  <si>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</si>
  <si>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</si>
  <si>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</si>
  <si>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</si>
  <si>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</si>
  <si>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</si>
  <si>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</si>
  <si>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</si>
  <si>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</si>
  <si>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</t>
  </si>
  <si>
    <t>от 20.10.2026 №1343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</si>
</sst>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343\&#1050;&#1086;&#1087;&#1080;&#1103;%20&#1053;&#1086;&#1074;&#1072;&#1103;%20&#1055;&#1086;&#1076;&#1087;&#1088;&#1086;&#1075;&#1088;&#1072;&#1084;&#1084;&#1072;%201-8%20-&#1080;&#1079;&#1084;.%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1"/>
      <sheetName val="ПП2"/>
      <sheetName val="ПП3"/>
      <sheetName val=" ПП5"/>
      <sheetName val=" ПП6-не изм"/>
      <sheetName val=" ПП7-не изм"/>
      <sheetName val=" ПП8"/>
    </sheetNames>
    <sheetDataSet>
      <sheetData sheetId="0"/>
      <sheetData sheetId="1">
        <row r="51">
          <cell r="F51">
            <v>34014.71</v>
          </cell>
          <cell r="K51">
            <v>272117.7</v>
          </cell>
          <cell r="L51">
            <v>0</v>
          </cell>
          <cell r="M51">
            <v>0</v>
          </cell>
          <cell r="N51">
            <v>0</v>
          </cell>
        </row>
        <row r="52">
          <cell r="F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F53">
            <v>101871.93281999999</v>
          </cell>
          <cell r="K53">
            <v>85931.9</v>
          </cell>
          <cell r="L53">
            <v>0</v>
          </cell>
          <cell r="M53">
            <v>0</v>
          </cell>
          <cell r="N53">
            <v>0</v>
          </cell>
        </row>
        <row r="54">
          <cell r="F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</sheetData>
      <sheetData sheetId="2">
        <row r="87">
          <cell r="F87">
            <v>0</v>
          </cell>
          <cell r="K87">
            <v>1143977.1800000002</v>
          </cell>
          <cell r="L87">
            <v>4380804.07</v>
          </cell>
          <cell r="M87">
            <v>4095821.05</v>
          </cell>
          <cell r="N87">
            <v>150800</v>
          </cell>
        </row>
        <row r="88">
          <cell r="F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F89">
            <v>60311.199999999997</v>
          </cell>
          <cell r="K89">
            <v>365806.88999999996</v>
          </cell>
          <cell r="L89">
            <v>1406108.5099999998</v>
          </cell>
          <cell r="M89">
            <v>1365273.69</v>
          </cell>
          <cell r="N89">
            <v>49200</v>
          </cell>
        </row>
        <row r="90">
          <cell r="F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</sheetData>
      <sheetData sheetId="3">
        <row r="158">
          <cell r="F158">
            <v>136690.57</v>
          </cell>
          <cell r="K158">
            <v>118825.29000000001</v>
          </cell>
          <cell r="L158">
            <v>64516.759999999995</v>
          </cell>
          <cell r="M158">
            <v>43544.63</v>
          </cell>
          <cell r="N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F160">
            <v>176638.12388</v>
          </cell>
          <cell r="K160">
            <v>36328.79</v>
          </cell>
          <cell r="L160">
            <v>22249.24</v>
          </cell>
          <cell r="M160">
            <v>15406.87</v>
          </cell>
          <cell r="N160">
            <v>1200</v>
          </cell>
        </row>
        <row r="161">
          <cell r="F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</sheetData>
      <sheetData sheetId="4">
        <row r="137">
          <cell r="G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G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G139">
            <v>600</v>
          </cell>
          <cell r="L139">
            <v>0</v>
          </cell>
          <cell r="M139">
            <v>600</v>
          </cell>
          <cell r="N139">
            <v>600</v>
          </cell>
          <cell r="O139">
            <v>600</v>
          </cell>
        </row>
        <row r="140">
          <cell r="G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</sheetData>
      <sheetData sheetId="5"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</sheetData>
      <sheetData sheetId="6"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</sheetData>
      <sheetData sheetId="7">
        <row r="59">
          <cell r="F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F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F61">
            <v>14080</v>
          </cell>
          <cell r="K61">
            <v>0</v>
          </cell>
          <cell r="L61">
            <v>7950.6466499999997</v>
          </cell>
          <cell r="M61">
            <v>0</v>
          </cell>
          <cell r="N61">
            <v>0</v>
          </cell>
        </row>
        <row r="62">
          <cell r="F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2" zoomScale="80" zoomScaleNormal="80" workbookViewId="0">
      <selection activeCell="B21" sqref="B21:G21"/>
    </sheetView>
  </sheetViews>
  <sheetFormatPr defaultRowHeight="15" x14ac:dyDescent="0.25"/>
  <cols>
    <col min="1" max="1" width="93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/>
      <c r="E2" s="4"/>
      <c r="F2" s="5" t="s">
        <v>1</v>
      </c>
      <c r="G2" s="6"/>
      <c r="H2" s="7"/>
      <c r="J2" s="1"/>
      <c r="K2" s="1"/>
    </row>
    <row r="3" spans="1:11" ht="18.75" x14ac:dyDescent="0.25">
      <c r="A3" s="1"/>
      <c r="B3" s="1"/>
      <c r="C3" s="1"/>
      <c r="D3" s="8"/>
      <c r="E3" s="8"/>
      <c r="F3" s="5" t="s">
        <v>2</v>
      </c>
      <c r="G3" s="6"/>
      <c r="H3" s="7"/>
      <c r="J3" s="1"/>
      <c r="K3" s="1"/>
    </row>
    <row r="4" spans="1:11" ht="18.75" x14ac:dyDescent="0.25">
      <c r="A4" s="1"/>
      <c r="B4" s="1"/>
      <c r="C4" s="1"/>
      <c r="D4" s="9" t="s">
        <v>45</v>
      </c>
      <c r="E4" s="9"/>
      <c r="F4" s="9"/>
      <c r="G4" s="9"/>
      <c r="H4" s="7"/>
      <c r="J4" s="1"/>
      <c r="K4" s="1"/>
    </row>
    <row r="5" spans="1:11" ht="18.75" x14ac:dyDescent="0.25">
      <c r="A5" s="1"/>
      <c r="B5" s="1"/>
      <c r="C5" s="1"/>
      <c r="D5" s="1"/>
      <c r="F5" s="10"/>
      <c r="G5" s="11"/>
      <c r="H5" s="7"/>
      <c r="J5" s="1"/>
      <c r="K5" s="1"/>
    </row>
    <row r="6" spans="1:11" ht="18.75" x14ac:dyDescent="0.25">
      <c r="A6" s="1"/>
      <c r="B6" s="1"/>
      <c r="C6" s="1"/>
      <c r="D6" s="1"/>
      <c r="H6" s="7"/>
      <c r="J6" s="1"/>
      <c r="K6" s="1"/>
    </row>
    <row r="7" spans="1:11" ht="18.75" x14ac:dyDescent="0.25">
      <c r="A7" s="12" t="s">
        <v>3</v>
      </c>
      <c r="B7" s="12"/>
      <c r="C7" s="12"/>
      <c r="D7" s="12"/>
      <c r="E7" s="12"/>
      <c r="F7" s="12"/>
      <c r="G7" s="12"/>
      <c r="H7" s="1"/>
      <c r="I7" s="1"/>
      <c r="J7" s="1"/>
      <c r="K7" s="1"/>
    </row>
    <row r="8" spans="1:11" s="16" customFormat="1" ht="18.75" x14ac:dyDescent="0.25">
      <c r="A8" s="13" t="s">
        <v>4</v>
      </c>
      <c r="B8" s="14" t="s">
        <v>5</v>
      </c>
      <c r="C8" s="14"/>
      <c r="D8" s="14"/>
      <c r="E8" s="14"/>
      <c r="F8" s="14"/>
      <c r="G8" s="14"/>
      <c r="H8" s="15" t="s">
        <v>6</v>
      </c>
      <c r="I8" s="15"/>
      <c r="J8" s="15"/>
      <c r="K8" s="15"/>
    </row>
    <row r="9" spans="1:11" s="16" customFormat="1" ht="18.75" x14ac:dyDescent="0.25">
      <c r="A9" s="13" t="s">
        <v>7</v>
      </c>
      <c r="B9" s="17" t="s">
        <v>8</v>
      </c>
      <c r="C9" s="17"/>
      <c r="D9" s="17"/>
      <c r="E9" s="17"/>
      <c r="F9" s="17"/>
      <c r="G9" s="17"/>
      <c r="H9" s="15"/>
      <c r="I9" s="15"/>
      <c r="J9" s="15"/>
      <c r="K9" s="15"/>
    </row>
    <row r="10" spans="1:11" s="16" customFormat="1" ht="18.75" x14ac:dyDescent="0.25">
      <c r="A10" s="18" t="s">
        <v>9</v>
      </c>
      <c r="B10" s="17" t="s">
        <v>10</v>
      </c>
      <c r="C10" s="17"/>
      <c r="D10" s="17"/>
      <c r="E10" s="17"/>
      <c r="F10" s="17"/>
      <c r="G10" s="17"/>
      <c r="H10" s="15"/>
      <c r="I10" s="15"/>
      <c r="J10" s="15"/>
      <c r="K10" s="15"/>
    </row>
    <row r="11" spans="1:11" s="16" customFormat="1" ht="18.75" x14ac:dyDescent="0.25">
      <c r="A11" s="19"/>
      <c r="B11" s="17" t="s">
        <v>11</v>
      </c>
      <c r="C11" s="17"/>
      <c r="D11" s="17"/>
      <c r="E11" s="17"/>
      <c r="F11" s="17"/>
      <c r="G11" s="17"/>
      <c r="H11" s="15"/>
      <c r="I11" s="15"/>
      <c r="J11" s="15"/>
      <c r="K11" s="15"/>
    </row>
    <row r="12" spans="1:11" s="16" customFormat="1" ht="18.75" x14ac:dyDescent="0.25">
      <c r="A12" s="19"/>
      <c r="B12" s="20" t="s">
        <v>12</v>
      </c>
      <c r="C12" s="20"/>
      <c r="D12" s="20"/>
      <c r="E12" s="20"/>
      <c r="F12" s="20"/>
      <c r="G12" s="20"/>
      <c r="H12" s="15"/>
      <c r="I12" s="15"/>
      <c r="J12" s="15"/>
      <c r="K12" s="15"/>
    </row>
    <row r="13" spans="1:11" s="16" customFormat="1" ht="18.75" x14ac:dyDescent="0.25">
      <c r="A13" s="21"/>
      <c r="B13" s="22" t="s">
        <v>13</v>
      </c>
      <c r="C13" s="23"/>
      <c r="D13" s="23"/>
      <c r="E13" s="23"/>
      <c r="F13" s="23"/>
      <c r="G13" s="24"/>
      <c r="H13" s="15"/>
      <c r="I13" s="15"/>
      <c r="J13" s="15"/>
      <c r="K13" s="15"/>
    </row>
    <row r="14" spans="1:11" s="16" customFormat="1" ht="18.75" x14ac:dyDescent="0.25">
      <c r="A14" s="25" t="s">
        <v>14</v>
      </c>
      <c r="B14" s="22" t="s">
        <v>15</v>
      </c>
      <c r="C14" s="23"/>
      <c r="D14" s="23"/>
      <c r="E14" s="23"/>
      <c r="F14" s="23"/>
      <c r="G14" s="24"/>
      <c r="H14" s="15"/>
      <c r="I14" s="15"/>
      <c r="J14" s="15"/>
      <c r="K14" s="15"/>
    </row>
    <row r="15" spans="1:11" s="16" customFormat="1" ht="18.75" x14ac:dyDescent="0.25">
      <c r="A15" s="26" t="s">
        <v>16</v>
      </c>
      <c r="B15" s="17" t="s">
        <v>8</v>
      </c>
      <c r="C15" s="17"/>
      <c r="D15" s="17"/>
      <c r="E15" s="17"/>
      <c r="F15" s="17"/>
      <c r="G15" s="17"/>
      <c r="H15" s="15"/>
      <c r="I15" s="15"/>
      <c r="J15" s="15"/>
      <c r="K15" s="15"/>
    </row>
    <row r="16" spans="1:11" s="16" customFormat="1" ht="18.75" x14ac:dyDescent="0.25">
      <c r="A16" s="26" t="s">
        <v>17</v>
      </c>
      <c r="B16" s="17" t="s">
        <v>8</v>
      </c>
      <c r="C16" s="17"/>
      <c r="D16" s="17"/>
      <c r="E16" s="17"/>
      <c r="F16" s="17"/>
      <c r="G16" s="17"/>
      <c r="H16" s="15"/>
      <c r="I16" s="15"/>
      <c r="J16" s="15"/>
      <c r="K16" s="15"/>
    </row>
    <row r="17" spans="1:11" s="16" customFormat="1" ht="18.75" x14ac:dyDescent="0.25">
      <c r="A17" s="27" t="s">
        <v>18</v>
      </c>
      <c r="B17" s="17" t="s">
        <v>8</v>
      </c>
      <c r="C17" s="17"/>
      <c r="D17" s="17"/>
      <c r="E17" s="17"/>
      <c r="F17" s="17"/>
      <c r="G17" s="17"/>
      <c r="H17" s="15"/>
      <c r="I17" s="15"/>
      <c r="J17" s="15"/>
      <c r="K17" s="15"/>
    </row>
    <row r="18" spans="1:11" s="16" customFormat="1" ht="18.75" x14ac:dyDescent="0.25">
      <c r="A18" s="27" t="s">
        <v>19</v>
      </c>
      <c r="B18" s="17" t="s">
        <v>8</v>
      </c>
      <c r="C18" s="17"/>
      <c r="D18" s="17"/>
      <c r="E18" s="17"/>
      <c r="F18" s="17"/>
      <c r="G18" s="17"/>
      <c r="H18" s="15"/>
      <c r="I18" s="15"/>
      <c r="J18" s="15"/>
      <c r="K18" s="15"/>
    </row>
    <row r="19" spans="1:11" s="16" customFormat="1" ht="37.5" x14ac:dyDescent="0.25">
      <c r="A19" s="27" t="s">
        <v>20</v>
      </c>
      <c r="B19" s="17" t="s">
        <v>8</v>
      </c>
      <c r="C19" s="17"/>
      <c r="D19" s="17"/>
      <c r="E19" s="17"/>
      <c r="F19" s="17"/>
      <c r="G19" s="17"/>
      <c r="H19" s="15"/>
      <c r="I19" s="15"/>
      <c r="J19" s="15"/>
      <c r="K19" s="15"/>
    </row>
    <row r="20" spans="1:11" s="16" customFormat="1" ht="18.75" x14ac:dyDescent="0.25">
      <c r="A20" s="27" t="s">
        <v>21</v>
      </c>
      <c r="B20" s="17" t="s">
        <v>8</v>
      </c>
      <c r="C20" s="17"/>
      <c r="D20" s="17"/>
      <c r="E20" s="17"/>
      <c r="F20" s="17"/>
      <c r="G20" s="17"/>
      <c r="H20" s="15"/>
      <c r="I20" s="15"/>
      <c r="J20" s="15"/>
      <c r="K20" s="15"/>
    </row>
    <row r="21" spans="1:11" s="16" customFormat="1" ht="18.75" x14ac:dyDescent="0.25">
      <c r="A21" s="27" t="s">
        <v>22</v>
      </c>
      <c r="B21" s="17" t="s">
        <v>8</v>
      </c>
      <c r="C21" s="17"/>
      <c r="D21" s="17"/>
      <c r="E21" s="17"/>
      <c r="F21" s="17"/>
      <c r="G21" s="17"/>
      <c r="H21" s="15"/>
      <c r="I21" s="15"/>
      <c r="J21" s="15"/>
      <c r="K21" s="15"/>
    </row>
    <row r="22" spans="1:11" s="16" customFormat="1" ht="18.75" x14ac:dyDescent="0.25">
      <c r="A22" s="18" t="s">
        <v>23</v>
      </c>
      <c r="B22" s="14" t="s">
        <v>24</v>
      </c>
      <c r="C22" s="14"/>
      <c r="D22" s="14"/>
      <c r="E22" s="14"/>
      <c r="F22" s="14"/>
      <c r="G22" s="14"/>
      <c r="H22" s="15"/>
      <c r="I22" s="15"/>
      <c r="J22" s="15"/>
      <c r="K22" s="15"/>
    </row>
    <row r="23" spans="1:11" s="16" customFormat="1" ht="18.75" x14ac:dyDescent="0.25">
      <c r="A23" s="19"/>
      <c r="B23" s="28" t="s">
        <v>25</v>
      </c>
      <c r="C23" s="29"/>
      <c r="D23" s="29"/>
      <c r="E23" s="29"/>
      <c r="F23" s="29"/>
      <c r="G23" s="30"/>
      <c r="H23" s="15"/>
      <c r="I23" s="15"/>
      <c r="J23" s="15"/>
      <c r="K23" s="15"/>
    </row>
    <row r="24" spans="1:11" s="16" customFormat="1" ht="18.75" x14ac:dyDescent="0.25">
      <c r="A24" s="19"/>
      <c r="B24" s="28" t="s">
        <v>26</v>
      </c>
      <c r="C24" s="29"/>
      <c r="D24" s="29"/>
      <c r="E24" s="29"/>
      <c r="F24" s="29"/>
      <c r="G24" s="30"/>
      <c r="H24" s="15"/>
      <c r="I24" s="15"/>
      <c r="J24" s="15"/>
      <c r="K24" s="15"/>
    </row>
    <row r="25" spans="1:11" s="16" customFormat="1" ht="18.75" x14ac:dyDescent="0.25">
      <c r="A25" s="19"/>
      <c r="B25" s="28" t="s">
        <v>27</v>
      </c>
      <c r="C25" s="29"/>
      <c r="D25" s="29"/>
      <c r="E25" s="29"/>
      <c r="F25" s="29"/>
      <c r="G25" s="30"/>
      <c r="H25" s="15"/>
      <c r="I25" s="15"/>
      <c r="J25" s="15"/>
      <c r="K25" s="15"/>
    </row>
    <row r="26" spans="1:11" s="16" customFormat="1" ht="18.75" x14ac:dyDescent="0.25">
      <c r="A26" s="19"/>
      <c r="B26" s="28" t="s">
        <v>28</v>
      </c>
      <c r="C26" s="29"/>
      <c r="D26" s="29"/>
      <c r="E26" s="29"/>
      <c r="F26" s="29"/>
      <c r="G26" s="30"/>
      <c r="H26" s="15"/>
      <c r="I26" s="15"/>
      <c r="J26" s="15"/>
      <c r="K26" s="15"/>
    </row>
    <row r="27" spans="1:11" s="16" customFormat="1" ht="18.75" x14ac:dyDescent="0.25">
      <c r="A27" s="19"/>
      <c r="B27" s="28" t="s">
        <v>29</v>
      </c>
      <c r="C27" s="29"/>
      <c r="D27" s="29"/>
      <c r="E27" s="29"/>
      <c r="F27" s="29"/>
      <c r="G27" s="30"/>
      <c r="H27" s="15"/>
      <c r="I27" s="15"/>
      <c r="J27" s="15"/>
      <c r="K27" s="15"/>
    </row>
    <row r="28" spans="1:11" s="16" customFormat="1" ht="18.75" x14ac:dyDescent="0.25">
      <c r="A28" s="21"/>
      <c r="B28" s="28" t="s">
        <v>30</v>
      </c>
      <c r="C28" s="29"/>
      <c r="D28" s="29"/>
      <c r="E28" s="29"/>
      <c r="F28" s="29"/>
      <c r="G28" s="30"/>
      <c r="H28" s="15"/>
      <c r="I28" s="15"/>
      <c r="J28" s="15"/>
      <c r="K28" s="15"/>
    </row>
    <row r="29" spans="1:11" s="16" customFormat="1" ht="18.75" x14ac:dyDescent="0.25">
      <c r="A29" s="31" t="s">
        <v>31</v>
      </c>
      <c r="B29" s="32" t="s">
        <v>32</v>
      </c>
      <c r="C29" s="33"/>
      <c r="D29" s="33"/>
      <c r="E29" s="33"/>
      <c r="F29" s="33"/>
      <c r="G29" s="34"/>
      <c r="H29" s="15"/>
      <c r="I29" s="15"/>
      <c r="J29" s="15"/>
      <c r="K29" s="15"/>
    </row>
    <row r="30" spans="1:11" s="16" customFormat="1" ht="18.75" x14ac:dyDescent="0.25">
      <c r="A30" s="35"/>
      <c r="B30" s="36" t="s">
        <v>33</v>
      </c>
      <c r="C30" s="36" t="s">
        <v>34</v>
      </c>
      <c r="D30" s="36" t="s">
        <v>35</v>
      </c>
      <c r="E30" s="36" t="s">
        <v>36</v>
      </c>
      <c r="F30" s="36" t="s">
        <v>37</v>
      </c>
      <c r="G30" s="36" t="s">
        <v>38</v>
      </c>
      <c r="I30" s="15"/>
      <c r="K30" s="15"/>
    </row>
    <row r="31" spans="1:11" s="16" customFormat="1" ht="18.75" x14ac:dyDescent="0.25">
      <c r="A31" s="26" t="s">
        <v>39</v>
      </c>
      <c r="B31" s="37">
        <f>SUM(C31:G31)</f>
        <v>10441111.960000001</v>
      </c>
      <c r="C31" s="37">
        <f>[1]ПП1!F51+[1]ПП2!F87+[1]ПП3!F158+'[1] ПП6-не изм'!F28+'[1] ПП5'!G137+'[1] ПП7-не изм'!F27+'[1] ПП8'!F59</f>
        <v>170705.28</v>
      </c>
      <c r="D31" s="37">
        <f>[1]ПП1!K51+[1]ПП2!K87+[1]ПП3!K158+'[1] ПП6-не изм'!G28+'[1] ПП5'!L137+'[1] ПП7-не изм'!G27+'[1] ПП8'!K59</f>
        <v>1534920.1700000002</v>
      </c>
      <c r="E31" s="37">
        <f>[1]ПП1!L51+[1]ПП2!L87+[1]ПП3!L158+'[1] ПП6-не изм'!H28+'[1] ПП5'!M137+'[1] ПП7-не изм'!H27+'[1] ПП8'!L59</f>
        <v>4445320.83</v>
      </c>
      <c r="F31" s="37">
        <f>[1]ПП1!M51+[1]ПП2!M87+[1]ПП3!M158+'[1] ПП6-не изм'!I28+'[1] ПП5'!N137+'[1] ПП7-не изм'!I27+'[1] ПП8'!M59</f>
        <v>4139365.6799999997</v>
      </c>
      <c r="G31" s="37">
        <f>[1]ПП1!N51+[1]ПП2!N87+[1]ПП3!N158+'[1] ПП6-не изм'!J28+'[1] ПП5'!O137+'[1] ПП7-не изм'!J27+'[1] ПП8'!N59</f>
        <v>150800</v>
      </c>
      <c r="H31" s="38"/>
      <c r="I31" s="15"/>
      <c r="K31" s="15"/>
    </row>
    <row r="32" spans="1:11" s="16" customFormat="1" ht="18.75" x14ac:dyDescent="0.25">
      <c r="A32" s="26" t="s">
        <v>40</v>
      </c>
      <c r="B32" s="37">
        <f>SUM(C32:G32)</f>
        <v>0</v>
      </c>
      <c r="C32" s="37">
        <f>[1]ПП1!F52+[1]ПП2!F88+[1]ПП3!F159+'[1] ПП6-не изм'!F29+'[1] ПП5'!G138+'[1] ПП7-не изм'!F28+'[1] ПП8'!F60</f>
        <v>0</v>
      </c>
      <c r="D32" s="37">
        <f>[1]ПП1!K52+[1]ПП2!K88+[1]ПП3!K159+'[1] ПП6-не изм'!G29+'[1] ПП5'!L138+'[1] ПП7-не изм'!G28+'[1] ПП8'!K60</f>
        <v>0</v>
      </c>
      <c r="E32" s="37">
        <f>[1]ПП1!L52+[1]ПП2!L88+[1]ПП3!L159+'[1] ПП6-не изм'!H29+'[1] ПП5'!M138+'[1] ПП7-не изм'!H28+'[1] ПП8'!L60</f>
        <v>0</v>
      </c>
      <c r="F32" s="37">
        <f>[1]ПП1!M52+[1]ПП2!M88+[1]ПП3!M159+'[1] ПП6-не изм'!I29+'[1] ПП5'!N138+'[1] ПП7-не изм'!I28+'[1] ПП8'!M60</f>
        <v>0</v>
      </c>
      <c r="G32" s="37">
        <f>[1]ПП1!N52+[1]ПП2!N88+[1]ПП3!N159+'[1] ПП6-не изм'!J29+'[1] ПП5'!O138+'[1] ПП7-не изм'!J28+'[1] ПП8'!N60</f>
        <v>0</v>
      </c>
      <c r="H32" s="38"/>
      <c r="I32" s="15"/>
      <c r="K32" s="15"/>
    </row>
    <row r="33" spans="1:11" s="16" customFormat="1" ht="18.75" x14ac:dyDescent="0.25">
      <c r="A33" s="26" t="s">
        <v>41</v>
      </c>
      <c r="B33" s="37">
        <f>SUM(C33:G33)</f>
        <v>3710757.7933499995</v>
      </c>
      <c r="C33" s="37">
        <f>[1]ПП1!F53+[1]ПП2!F89+[1]ПП3!F160+'[1] ПП6-не изм'!F30+'[1] ПП5'!G139+'[1] ПП7-не изм'!F29+'[1] ПП8'!F61</f>
        <v>353501.25670000003</v>
      </c>
      <c r="D33" s="37">
        <f>[1]ПП1!K53+[1]ПП2!K89+[1]ПП3!K160+'[1] ПП6-не изм'!G30+'[1] ПП5'!L139+'[1] ПП7-не изм'!G29+'[1] ПП8'!K61</f>
        <v>488067.5799999999</v>
      </c>
      <c r="E33" s="37">
        <f>[1]ПП1!L53+[1]ПП2!L89+[1]ПП3!L160+'[1] ПП6-не изм'!H30+'[1] ПП5'!M139+'[1] ПП7-не изм'!H29+'[1] ПП8'!L61</f>
        <v>1436908.3966499998</v>
      </c>
      <c r="F33" s="37">
        <f>[1]ПП1!M53+[1]ПП2!M89+[1]ПП3!M160+'[1] ПП6-не изм'!I30+'[1] ПП5'!N139+'[1] ПП7-не изм'!I29+'[1] ПП8'!M61</f>
        <v>1381280.56</v>
      </c>
      <c r="G33" s="37">
        <f>[1]ПП1!N53+[1]ПП2!N89+[1]ПП3!N160+'[1] ПП6-не изм'!J30+'[1] ПП5'!O139+'[1] ПП7-не изм'!J29+'[1] ПП8'!N61</f>
        <v>51000</v>
      </c>
      <c r="H33" s="38"/>
      <c r="I33" s="15"/>
      <c r="K33" s="15"/>
    </row>
    <row r="34" spans="1:11" s="16" customFormat="1" ht="18.75" x14ac:dyDescent="0.25">
      <c r="A34" s="26" t="s">
        <v>42</v>
      </c>
      <c r="B34" s="37">
        <f>SUM(C34:G34)</f>
        <v>0</v>
      </c>
      <c r="C34" s="37">
        <f>[1]ПП1!F54+[1]ПП2!F90+[1]ПП3!F161+'[1] ПП6-не изм'!F31+'[1] ПП5'!G140+'[1] ПП7-не изм'!F30+'[1] ПП8'!F62</f>
        <v>0</v>
      </c>
      <c r="D34" s="37">
        <f>[1]ПП1!K54+[1]ПП2!K90+[1]ПП3!K161+'[1] ПП6-не изм'!G31+'[1] ПП5'!L140+'[1] ПП7-не изм'!G30+'[1] ПП8'!K62</f>
        <v>0</v>
      </c>
      <c r="E34" s="37">
        <f>[1]ПП1!L54+[1]ПП2!L90+[1]ПП3!L161+'[1] ПП6-не изм'!H31+'[1] ПП5'!M140+'[1] ПП7-не изм'!H30+'[1] ПП8'!L62</f>
        <v>0</v>
      </c>
      <c r="F34" s="37">
        <f>[1]ПП1!M54+[1]ПП2!M90+[1]ПП3!M161+'[1] ПП6-не изм'!I31+'[1] ПП5'!N140+'[1] ПП7-не изм'!I30+'[1] ПП8'!M62</f>
        <v>0</v>
      </c>
      <c r="G34" s="37">
        <f>[1]ПП1!N54+[1]ПП2!N90+[1]ПП3!N161+'[1] ПП6-не изм'!J31+'[1] ПП5'!O140+'[1] ПП7-не изм'!J30+'[1] ПП8'!N62</f>
        <v>0</v>
      </c>
      <c r="H34" s="38"/>
      <c r="I34" s="15"/>
      <c r="K34" s="15"/>
    </row>
    <row r="35" spans="1:11" s="16" customFormat="1" ht="18.75" x14ac:dyDescent="0.25">
      <c r="A35" s="26" t="s">
        <v>43</v>
      </c>
      <c r="B35" s="37">
        <f>SUM(C35:G35)</f>
        <v>14151869.753349999</v>
      </c>
      <c r="C35" s="37">
        <f>SUM(C31:C34)</f>
        <v>524206.53670000006</v>
      </c>
      <c r="D35" s="37">
        <f>SUM(D31:D34)</f>
        <v>2022987.75</v>
      </c>
      <c r="E35" s="37">
        <f>SUM(E31:E34)</f>
        <v>5882229.2266499996</v>
      </c>
      <c r="F35" s="37">
        <f>SUM(F31:F34)</f>
        <v>5520646.2400000002</v>
      </c>
      <c r="G35" s="37">
        <f>SUM(G31:G34)</f>
        <v>201800</v>
      </c>
      <c r="H35" s="38"/>
      <c r="I35" s="15"/>
      <c r="K35" s="15"/>
    </row>
    <row r="36" spans="1:11" s="16" customFormat="1" ht="18.75" x14ac:dyDescent="0.3">
      <c r="A36" s="39"/>
      <c r="B36" s="40"/>
      <c r="C36" s="41"/>
      <c r="D36" s="41"/>
      <c r="E36" s="41"/>
      <c r="F36" s="40"/>
      <c r="G36" s="42" t="s">
        <v>44</v>
      </c>
      <c r="H36" s="38"/>
      <c r="I36" s="15"/>
      <c r="K36" s="15"/>
    </row>
    <row r="37" spans="1:11" s="16" customFormat="1" ht="15.75" x14ac:dyDescent="0.25">
      <c r="A37" s="15"/>
      <c r="B37" s="43"/>
      <c r="C37" s="44"/>
      <c r="D37" s="44"/>
      <c r="E37" s="43"/>
      <c r="F37" s="43"/>
      <c r="G37" s="43"/>
      <c r="H37" s="38"/>
      <c r="I37" s="15"/>
      <c r="K37" s="15"/>
    </row>
    <row r="38" spans="1:11" x14ac:dyDescent="0.25">
      <c r="C38" s="45"/>
      <c r="D38" s="45"/>
      <c r="E38" s="46"/>
      <c r="F38" s="46"/>
      <c r="G38" s="46"/>
    </row>
  </sheetData>
  <mergeCells count="30">
    <mergeCell ref="A29:A30"/>
    <mergeCell ref="B29:G29"/>
    <mergeCell ref="B20:G20"/>
    <mergeCell ref="B21:G21"/>
    <mergeCell ref="A22:A28"/>
    <mergeCell ref="B22:G22"/>
    <mergeCell ref="B23:G23"/>
    <mergeCell ref="B24:G24"/>
    <mergeCell ref="B25:G25"/>
    <mergeCell ref="B26:G26"/>
    <mergeCell ref="B27:G27"/>
    <mergeCell ref="B28:G28"/>
    <mergeCell ref="B14:G14"/>
    <mergeCell ref="B15:G15"/>
    <mergeCell ref="B16:G16"/>
    <mergeCell ref="B17:G17"/>
    <mergeCell ref="B18:G18"/>
    <mergeCell ref="B19:G19"/>
    <mergeCell ref="B9:G9"/>
    <mergeCell ref="A10:A13"/>
    <mergeCell ref="B10:G10"/>
    <mergeCell ref="B11:G11"/>
    <mergeCell ref="B12:G12"/>
    <mergeCell ref="B13:G13"/>
    <mergeCell ref="G1:H1"/>
    <mergeCell ref="F2:G2"/>
    <mergeCell ref="F3:G3"/>
    <mergeCell ref="D4:G4"/>
    <mergeCell ref="A7:G7"/>
    <mergeCell ref="B8:G8"/>
  </mergeCells>
  <pageMargins left="0.70866141732283472" right="0.19685039370078741" top="0.74803149606299213" bottom="0.74803149606299213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2026-10-20T14:08:09Z</dcterms:modified>
</cp:coreProperties>
</file>