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0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  <c r="B22" i="1" s="1"/>
  <c r="G21" i="1"/>
  <c r="F21" i="1"/>
  <c r="E21" i="1"/>
  <c r="D21" i="1"/>
  <c r="C21" i="1"/>
  <c r="B21" i="1"/>
  <c r="G20" i="1"/>
  <c r="F20" i="1"/>
  <c r="E20" i="1"/>
  <c r="D20" i="1"/>
  <c r="C20" i="1"/>
  <c r="B20" i="1" s="1"/>
  <c r="G19" i="1"/>
  <c r="G23" i="1" s="1"/>
  <c r="F19" i="1"/>
  <c r="F23" i="1" s="1"/>
  <c r="E19" i="1"/>
  <c r="E23" i="1" s="1"/>
  <c r="D19" i="1"/>
  <c r="D23" i="1" s="1"/>
  <c r="C19" i="1"/>
  <c r="C23" i="1" s="1"/>
  <c r="B19" i="1"/>
  <c r="B23" i="1" l="1"/>
</calcChain>
</file>

<file path=xl/sharedStrings.xml><?xml version="1.0" encoding="utf-8"?>
<sst xmlns="http://schemas.openxmlformats.org/spreadsheetml/2006/main" count="36" uniqueCount="33">
  <si>
    <t xml:space="preserve">Приложение  
к постановлению Администрации
городского округа Жуковский
от «___» ________2023 г. №________
</t>
  </si>
  <si>
    <t>Приложение 1 к постановлению</t>
  </si>
  <si>
    <t>Администрации городского округа Жуковский</t>
  </si>
  <si>
    <t xml:space="preserve"> 14.08.2026 №1009</t>
  </si>
  <si>
    <t>1. Паспорт муниципальной программы городского округа Жуковский «Переселение граждан из аварийного жилищного фонда»</t>
  </si>
  <si>
    <t>Координатор муниципальной программы</t>
  </si>
  <si>
    <t>Заместитель Главы городского округа Жуковский  –  Степанова Ю.В.</t>
  </si>
  <si>
    <t xml:space="preserve"> </t>
  </si>
  <si>
    <r>
      <t>Муниципальный заказчик муниципальной   программы</t>
    </r>
    <r>
      <rPr>
        <b/>
        <sz val="12"/>
        <rFont val="Times New Roman"/>
        <family val="1"/>
        <charset val="204"/>
      </rPr>
      <t xml:space="preserve">      </t>
    </r>
  </si>
  <si>
    <t>Отдел жилищной политики Управления земельно-имущественных отношений Администрации городского округа Жуковский</t>
  </si>
  <si>
    <t xml:space="preserve">Цели муниципальной программы                   </t>
  </si>
  <si>
    <t>1. Обеспечение расселения многоквартирных домов, признанных в установленном законодательством Российской Федерации порядке аварийными и подлежащими сносу или реконструкции в связи с физическим износом в процессе эксплуатации</t>
  </si>
  <si>
    <t>2. Создание безопасных и благоприятных условий проживания граждан и внедрение ресурсосберегающих, энергоэффективных технологий</t>
  </si>
  <si>
    <t>3. Финансовое и организационное обеспечение переселения граждан из непригодного для проживания жилищного фонда.</t>
  </si>
  <si>
    <t>Перечень подпрограмм</t>
  </si>
  <si>
    <t>Ответственные исполнители подпрограмм</t>
  </si>
  <si>
    <t>Подпрограмма 2 «Обеспечение мероприятий по переселению граждан из аварийного жилищного фонда в Московской области»</t>
  </si>
  <si>
    <t>Подпрограмма 4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</si>
  <si>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Подпрограмма 5 «Обеспечение мероприятий по переселению граждан из непригодного для проживания жилищного фонда»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</si>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</sst>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4" fontId="2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3\bd_doc\2026\&#1055;&#1086;&#1089;&#1090;&#1072;&#1085;&#1086;&#1074;&#1083;&#1077;&#1085;&#1080;&#1103;\1009\&#1087;&#1072;&#1089;&#1087;&#1086;&#1088;&#1090;%20&#1080;%20&#1087;&#1088;&#1080;&#1083;&#1086;&#1078;&#1077;&#1085;&#1080;&#1103;%20&#1074;&#1077;&#1088;&#1089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Паспорт"/>
      <sheetName val="пп 2"/>
      <sheetName val="пп 4"/>
      <sheetName val="пп 5"/>
    </sheetNames>
    <sheetDataSet>
      <sheetData sheetId="0"/>
      <sheetData sheetId="1">
        <row r="23">
          <cell r="F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F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F25">
            <v>25815.201440000001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F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</sheetData>
      <sheetData sheetId="2">
        <row r="39">
          <cell r="F39">
            <v>39483.926060000005</v>
          </cell>
          <cell r="K39">
            <v>907249.14335000003</v>
          </cell>
          <cell r="L39">
            <v>881715.83377999999</v>
          </cell>
          <cell r="M39">
            <v>0</v>
          </cell>
          <cell r="N39">
            <v>0</v>
          </cell>
        </row>
        <row r="40">
          <cell r="F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F41">
            <v>753065.70278000005</v>
          </cell>
          <cell r="K41">
            <v>254770.67176</v>
          </cell>
          <cell r="L41">
            <v>245798.02017</v>
          </cell>
          <cell r="M41">
            <v>0</v>
          </cell>
          <cell r="N41">
            <v>0</v>
          </cell>
        </row>
        <row r="42">
          <cell r="F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</sheetData>
      <sheetData sheetId="3">
        <row r="30">
          <cell r="F30">
            <v>26763.637409999999</v>
          </cell>
          <cell r="K30">
            <v>427564.76306000003</v>
          </cell>
        </row>
        <row r="32">
          <cell r="F32">
            <v>170.79698999999999</v>
          </cell>
          <cell r="K32">
            <v>139497.25691999999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A2" workbookViewId="0">
      <selection activeCell="D33" sqref="D33"/>
    </sheetView>
  </sheetViews>
  <sheetFormatPr defaultRowHeight="15" x14ac:dyDescent="0.25"/>
  <cols>
    <col min="1" max="1" width="44.85546875" style="3" customWidth="1"/>
    <col min="2" max="7" width="34.28515625" style="3" customWidth="1"/>
    <col min="8" max="9" width="13.7109375" style="3" customWidth="1"/>
    <col min="10" max="10" width="9.140625" style="3"/>
    <col min="11" max="11" width="7.7109375" style="3" customWidth="1"/>
    <col min="12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4"/>
      <c r="K1" s="4"/>
    </row>
    <row r="2" spans="1:11" ht="18.75" x14ac:dyDescent="0.25">
      <c r="A2" s="1"/>
      <c r="B2" s="1"/>
      <c r="C2" s="1"/>
      <c r="D2" s="1"/>
      <c r="E2" s="5"/>
      <c r="F2" s="6" t="s">
        <v>1</v>
      </c>
      <c r="G2" s="6"/>
      <c r="H2" s="7"/>
      <c r="J2" s="4"/>
      <c r="K2" s="4"/>
    </row>
    <row r="3" spans="1:11" ht="18.75" x14ac:dyDescent="0.25">
      <c r="A3" s="1"/>
      <c r="B3" s="1"/>
      <c r="C3" s="1"/>
      <c r="D3" s="1"/>
      <c r="E3" s="5"/>
      <c r="F3" s="6" t="s">
        <v>2</v>
      </c>
      <c r="G3" s="6"/>
      <c r="H3" s="7"/>
      <c r="J3" s="4"/>
      <c r="K3" s="4"/>
    </row>
    <row r="4" spans="1:11" ht="18.75" x14ac:dyDescent="0.25">
      <c r="A4" s="1"/>
      <c r="B4" s="1"/>
      <c r="C4" s="1"/>
      <c r="D4" s="1"/>
      <c r="E4" s="5"/>
      <c r="F4" s="6" t="s">
        <v>3</v>
      </c>
      <c r="G4" s="6"/>
      <c r="H4" s="7"/>
      <c r="J4" s="4"/>
      <c r="K4" s="4"/>
    </row>
    <row r="5" spans="1:11" ht="18.75" x14ac:dyDescent="0.25">
      <c r="A5" s="1"/>
      <c r="B5" s="1"/>
      <c r="C5" s="1"/>
      <c r="D5" s="1"/>
      <c r="E5" s="5"/>
      <c r="F5" s="5"/>
      <c r="G5" s="5"/>
      <c r="H5" s="7"/>
      <c r="J5" s="4"/>
      <c r="K5" s="4"/>
    </row>
    <row r="6" spans="1:11" ht="18.75" x14ac:dyDescent="0.25">
      <c r="A6" s="8" t="s">
        <v>4</v>
      </c>
      <c r="B6" s="8"/>
      <c r="C6" s="8"/>
      <c r="D6" s="8"/>
      <c r="E6" s="8"/>
      <c r="F6" s="8"/>
      <c r="G6" s="8"/>
      <c r="H6" s="1"/>
      <c r="I6" s="4"/>
      <c r="J6" s="4"/>
      <c r="K6" s="4"/>
    </row>
    <row r="7" spans="1:11" ht="15.75" x14ac:dyDescent="0.25">
      <c r="A7" s="9"/>
      <c r="B7" s="9"/>
      <c r="C7" s="9"/>
      <c r="D7" s="9"/>
      <c r="E7" s="9"/>
      <c r="F7" s="9"/>
      <c r="G7" s="9"/>
      <c r="H7" s="10"/>
      <c r="I7" s="11"/>
      <c r="J7" s="11"/>
      <c r="K7" s="11"/>
    </row>
    <row r="8" spans="1:11" s="16" customFormat="1" ht="15.75" x14ac:dyDescent="0.25">
      <c r="A8" s="12" t="s">
        <v>5</v>
      </c>
      <c r="B8" s="13" t="s">
        <v>6</v>
      </c>
      <c r="C8" s="13"/>
      <c r="D8" s="13"/>
      <c r="E8" s="13"/>
      <c r="F8" s="13"/>
      <c r="G8" s="13"/>
      <c r="H8" s="14" t="s">
        <v>7</v>
      </c>
      <c r="I8" s="15"/>
      <c r="J8" s="15"/>
      <c r="K8" s="15"/>
    </row>
    <row r="9" spans="1:11" s="16" customFormat="1" ht="31.5" x14ac:dyDescent="0.25">
      <c r="A9" s="12" t="s">
        <v>8</v>
      </c>
      <c r="B9" s="13" t="s">
        <v>9</v>
      </c>
      <c r="C9" s="13"/>
      <c r="D9" s="13"/>
      <c r="E9" s="13"/>
      <c r="F9" s="13"/>
      <c r="G9" s="13"/>
      <c r="H9" s="14"/>
      <c r="I9" s="15"/>
      <c r="J9" s="15"/>
      <c r="K9" s="15"/>
    </row>
    <row r="10" spans="1:11" s="16" customFormat="1" ht="46.5" customHeight="1" x14ac:dyDescent="0.25">
      <c r="A10" s="17" t="s">
        <v>10</v>
      </c>
      <c r="B10" s="18" t="s">
        <v>11</v>
      </c>
      <c r="C10" s="18"/>
      <c r="D10" s="18"/>
      <c r="E10" s="18"/>
      <c r="F10" s="18"/>
      <c r="G10" s="18"/>
      <c r="H10" s="14"/>
      <c r="I10" s="15"/>
      <c r="J10" s="15"/>
      <c r="K10" s="15"/>
    </row>
    <row r="11" spans="1:11" s="16" customFormat="1" ht="36" customHeight="1" x14ac:dyDescent="0.25">
      <c r="A11" s="19"/>
      <c r="B11" s="20" t="s">
        <v>12</v>
      </c>
      <c r="C11" s="21"/>
      <c r="D11" s="21"/>
      <c r="E11" s="21"/>
      <c r="F11" s="21"/>
      <c r="G11" s="22"/>
      <c r="H11" s="14"/>
      <c r="I11" s="15"/>
      <c r="J11" s="15"/>
      <c r="K11" s="15"/>
    </row>
    <row r="12" spans="1:11" s="16" customFormat="1" ht="39.75" customHeight="1" x14ac:dyDescent="0.25">
      <c r="A12" s="23"/>
      <c r="B12" s="20" t="s">
        <v>13</v>
      </c>
      <c r="C12" s="21"/>
      <c r="D12" s="21"/>
      <c r="E12" s="21"/>
      <c r="F12" s="21"/>
      <c r="G12" s="22"/>
      <c r="H12" s="14"/>
      <c r="I12" s="15"/>
      <c r="J12" s="15"/>
      <c r="K12" s="15"/>
    </row>
    <row r="13" spans="1:11" s="16" customFormat="1" ht="15.75" x14ac:dyDescent="0.25">
      <c r="A13" s="24" t="s">
        <v>14</v>
      </c>
      <c r="B13" s="25" t="s">
        <v>15</v>
      </c>
      <c r="C13" s="26"/>
      <c r="D13" s="26"/>
      <c r="E13" s="26"/>
      <c r="F13" s="26"/>
      <c r="G13" s="27"/>
      <c r="H13" s="14"/>
      <c r="I13" s="15"/>
      <c r="J13" s="15"/>
      <c r="K13" s="15"/>
    </row>
    <row r="14" spans="1:11" s="16" customFormat="1" ht="63" x14ac:dyDescent="0.25">
      <c r="A14" s="28" t="s">
        <v>16</v>
      </c>
      <c r="B14" s="13" t="s">
        <v>9</v>
      </c>
      <c r="C14" s="13"/>
      <c r="D14" s="13"/>
      <c r="E14" s="13"/>
      <c r="F14" s="13"/>
      <c r="G14" s="13"/>
      <c r="H14" s="14"/>
      <c r="I14" s="15"/>
      <c r="J14" s="15"/>
      <c r="K14" s="15"/>
    </row>
    <row r="15" spans="1:11" s="16" customFormat="1" ht="78.75" x14ac:dyDescent="0.25">
      <c r="A15" s="28" t="s">
        <v>17</v>
      </c>
      <c r="B15" s="13" t="s">
        <v>9</v>
      </c>
      <c r="C15" s="13"/>
      <c r="D15" s="13"/>
      <c r="E15" s="13"/>
      <c r="F15" s="13"/>
      <c r="G15" s="13"/>
      <c r="H15" s="14"/>
      <c r="I15" s="15"/>
      <c r="J15" s="15"/>
      <c r="K15" s="15"/>
    </row>
    <row r="16" spans="1:11" s="16" customFormat="1" ht="63" x14ac:dyDescent="0.25">
      <c r="A16" s="29" t="s">
        <v>18</v>
      </c>
      <c r="B16" s="13" t="s">
        <v>9</v>
      </c>
      <c r="C16" s="13"/>
      <c r="D16" s="13"/>
      <c r="E16" s="13"/>
      <c r="F16" s="13"/>
      <c r="G16" s="13"/>
      <c r="H16" s="14"/>
      <c r="I16" s="15"/>
      <c r="J16" s="15"/>
      <c r="K16" s="15"/>
    </row>
    <row r="17" spans="1:11" s="16" customFormat="1" ht="15.75" x14ac:dyDescent="0.25">
      <c r="A17" s="30" t="s">
        <v>19</v>
      </c>
      <c r="B17" s="31" t="s">
        <v>20</v>
      </c>
      <c r="C17" s="32"/>
      <c r="D17" s="32"/>
      <c r="E17" s="32"/>
      <c r="F17" s="32"/>
      <c r="G17" s="33"/>
      <c r="H17" s="15"/>
      <c r="I17" s="15"/>
      <c r="J17" s="15"/>
      <c r="K17" s="15"/>
    </row>
    <row r="18" spans="1:11" s="16" customFormat="1" ht="15.75" x14ac:dyDescent="0.25">
      <c r="A18" s="34"/>
      <c r="B18" s="35" t="s">
        <v>21</v>
      </c>
      <c r="C18" s="35" t="s">
        <v>22</v>
      </c>
      <c r="D18" s="35" t="s">
        <v>23</v>
      </c>
      <c r="E18" s="35" t="s">
        <v>24</v>
      </c>
      <c r="F18" s="35" t="s">
        <v>25</v>
      </c>
      <c r="G18" s="35" t="s">
        <v>26</v>
      </c>
      <c r="I18" s="15"/>
      <c r="K18" s="15"/>
    </row>
    <row r="19" spans="1:11" s="16" customFormat="1" ht="15.75" x14ac:dyDescent="0.25">
      <c r="A19" s="28" t="s">
        <v>27</v>
      </c>
      <c r="B19" s="36">
        <f>SUM(C19:G19)</f>
        <v>2282777.3036599997</v>
      </c>
      <c r="C19" s="36">
        <f>'[1]пп 2'!F23+'[1]пп 4'!F39+'[1]пп 5'!F30</f>
        <v>66247.563470000008</v>
      </c>
      <c r="D19" s="36">
        <f>'[1]пп 2'!K23+'[1]пп 4'!K39+'[1]пп 5'!K30</f>
        <v>1334813.9064100001</v>
      </c>
      <c r="E19" s="36">
        <f>'[1]пп 2'!L23+'[1]пп 4'!L39</f>
        <v>881715.83377999999</v>
      </c>
      <c r="F19" s="36">
        <f>'[1]пп 2'!M23+'[1]пп 4'!M39</f>
        <v>0</v>
      </c>
      <c r="G19" s="36">
        <f>'[1]пп 2'!N23+'[1]пп 4'!N39</f>
        <v>0</v>
      </c>
      <c r="H19" s="37"/>
      <c r="I19" s="15"/>
      <c r="K19" s="15"/>
    </row>
    <row r="20" spans="1:11" s="16" customFormat="1" ht="15.75" x14ac:dyDescent="0.25">
      <c r="A20" s="28" t="s">
        <v>28</v>
      </c>
      <c r="B20" s="36">
        <f t="shared" ref="B20:B22" si="0">SUM(C20:G20)</f>
        <v>0</v>
      </c>
      <c r="C20" s="36">
        <f>'[1]пп 2'!F24+'[1]пп 4'!F40</f>
        <v>0</v>
      </c>
      <c r="D20" s="36">
        <f>'[1]пп 2'!K24+'[1]пп 4'!K40</f>
        <v>0</v>
      </c>
      <c r="E20" s="36">
        <f>'[1]пп 2'!L24+'[1]пп 4'!L40</f>
        <v>0</v>
      </c>
      <c r="F20" s="36">
        <f>'[1]пп 2'!M24+'[1]пп 4'!M40</f>
        <v>0</v>
      </c>
      <c r="G20" s="36">
        <f>'[1]пп 2'!N24+'[1]пп 4'!N40</f>
        <v>0</v>
      </c>
      <c r="H20" s="37"/>
      <c r="I20" s="15"/>
      <c r="K20" s="15"/>
    </row>
    <row r="21" spans="1:11" s="16" customFormat="1" ht="31.5" x14ac:dyDescent="0.25">
      <c r="A21" s="28" t="s">
        <v>29</v>
      </c>
      <c r="B21" s="36">
        <f t="shared" si="0"/>
        <v>1419117.6500599999</v>
      </c>
      <c r="C21" s="36">
        <f>'[1]пп 2'!F25+'[1]пп 4'!F41+'[1]пп 5'!F32</f>
        <v>779051.70120999997</v>
      </c>
      <c r="D21" s="36">
        <f>'[1]пп 2'!K25+'[1]пп 4'!K41+'[1]пп 5'!K32</f>
        <v>394267.92868000001</v>
      </c>
      <c r="E21" s="36">
        <f>'[1]пп 2'!L25+'[1]пп 4'!L41</f>
        <v>245798.02017</v>
      </c>
      <c r="F21" s="36">
        <f>'[1]пп 2'!M25+'[1]пп 4'!M41</f>
        <v>0</v>
      </c>
      <c r="G21" s="36">
        <f>'[1]пп 2'!N25+'[1]пп 4'!N41</f>
        <v>0</v>
      </c>
      <c r="H21" s="37"/>
      <c r="I21" s="15"/>
      <c r="K21" s="15"/>
    </row>
    <row r="22" spans="1:11" s="16" customFormat="1" ht="15.75" x14ac:dyDescent="0.25">
      <c r="A22" s="28" t="s">
        <v>30</v>
      </c>
      <c r="B22" s="36">
        <f t="shared" si="0"/>
        <v>0</v>
      </c>
      <c r="C22" s="36">
        <f>'[1]пп 2'!F26+'[1]пп 4'!F42</f>
        <v>0</v>
      </c>
      <c r="D22" s="36">
        <f>'[1]пп 2'!K26+'[1]пп 4'!K42</f>
        <v>0</v>
      </c>
      <c r="E22" s="36">
        <f>'[1]пп 2'!L26+'[1]пп 4'!L42</f>
        <v>0</v>
      </c>
      <c r="F22" s="36">
        <f>'[1]пп 2'!M26+'[1]пп 4'!M42</f>
        <v>0</v>
      </c>
      <c r="G22" s="36">
        <f>'[1]пп 2'!N26+'[1]пп 4'!N42</f>
        <v>0</v>
      </c>
      <c r="H22" s="37"/>
      <c r="I22" s="15"/>
      <c r="K22" s="15"/>
    </row>
    <row r="23" spans="1:11" s="16" customFormat="1" ht="15.75" x14ac:dyDescent="0.25">
      <c r="A23" s="28" t="s">
        <v>31</v>
      </c>
      <c r="B23" s="36">
        <f>SUM(B19:B22)</f>
        <v>3701894.9537199996</v>
      </c>
      <c r="C23" s="36">
        <f>SUM(C19:C22)</f>
        <v>845299.26468000002</v>
      </c>
      <c r="D23" s="36">
        <f>SUM(D19:D22)</f>
        <v>1729081.8350900002</v>
      </c>
      <c r="E23" s="36">
        <f t="shared" ref="E23:G23" si="1">SUM(E19:E22)</f>
        <v>1127513.8539499999</v>
      </c>
      <c r="F23" s="36">
        <f t="shared" si="1"/>
        <v>0</v>
      </c>
      <c r="G23" s="36">
        <f t="shared" si="1"/>
        <v>0</v>
      </c>
      <c r="H23" s="37"/>
      <c r="I23" s="15"/>
      <c r="K23" s="15"/>
    </row>
    <row r="24" spans="1:11" s="16" customFormat="1" ht="15.75" x14ac:dyDescent="0.25">
      <c r="A24" s="14"/>
      <c r="B24" s="38"/>
      <c r="C24" s="39"/>
      <c r="D24" s="39"/>
      <c r="E24" s="39"/>
      <c r="F24" s="38"/>
      <c r="G24" s="40" t="s">
        <v>32</v>
      </c>
      <c r="H24" s="37"/>
      <c r="I24" s="15"/>
      <c r="K24" s="15"/>
    </row>
    <row r="25" spans="1:11" s="16" customFormat="1" ht="15.75" x14ac:dyDescent="0.25">
      <c r="A25" s="14"/>
      <c r="B25" s="38"/>
      <c r="C25" s="41"/>
      <c r="D25" s="41"/>
      <c r="E25" s="38"/>
      <c r="F25" s="38"/>
      <c r="G25" s="38"/>
      <c r="H25" s="37"/>
      <c r="I25" s="15"/>
      <c r="K25" s="15"/>
    </row>
    <row r="26" spans="1:11" x14ac:dyDescent="0.25">
      <c r="C26" s="42"/>
      <c r="D26" s="42"/>
      <c r="E26" s="42"/>
      <c r="F26" s="42"/>
      <c r="G26" s="42"/>
    </row>
  </sheetData>
  <mergeCells count="17">
    <mergeCell ref="B14:G14"/>
    <mergeCell ref="B15:G15"/>
    <mergeCell ref="B16:G16"/>
    <mergeCell ref="A17:A18"/>
    <mergeCell ref="B17:G17"/>
    <mergeCell ref="B9:G9"/>
    <mergeCell ref="A10:A12"/>
    <mergeCell ref="B10:G10"/>
    <mergeCell ref="B11:G11"/>
    <mergeCell ref="B12:G12"/>
    <mergeCell ref="B13:G13"/>
    <mergeCell ref="G1:H1"/>
    <mergeCell ref="F2:G2"/>
    <mergeCell ref="F3:G3"/>
    <mergeCell ref="F4:G4"/>
    <mergeCell ref="A6:G7"/>
    <mergeCell ref="B8:G8"/>
  </mergeCells>
  <pageMargins left="0.70866141732283472" right="0.19685039370078741" top="0.74803149606299213" bottom="0.74803149606299213" header="0.31496062992125984" footer="0.31496062992125984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2026-08-14T12:59:51Z</dcterms:modified>
</cp:coreProperties>
</file>