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93\bd_doc\2026\Постановления\0819\"/>
    </mc:Choice>
  </mc:AlternateContent>
  <bookViews>
    <workbookView xWindow="0" yWindow="0" windowWidth="28800" windowHeight="12135"/>
  </bookViews>
  <sheets>
    <sheet name="Лист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  <c r="C28" i="1"/>
  <c r="B27" i="1"/>
  <c r="G26" i="1"/>
  <c r="F26" i="1"/>
  <c r="E26" i="1"/>
  <c r="D26" i="1"/>
  <c r="B26" i="1" s="1"/>
  <c r="C26" i="1"/>
  <c r="B25" i="1"/>
  <c r="G24" i="1"/>
  <c r="F24" i="1"/>
  <c r="F28" i="1" s="1"/>
  <c r="E24" i="1"/>
  <c r="E28" i="1" s="1"/>
  <c r="D24" i="1"/>
  <c r="D28" i="1" s="1"/>
  <c r="C24" i="1"/>
  <c r="B24" i="1" s="1"/>
  <c r="B28" i="1" l="1"/>
</calcChain>
</file>

<file path=xl/sharedStrings.xml><?xml version="1.0" encoding="utf-8"?>
<sst xmlns="http://schemas.openxmlformats.org/spreadsheetml/2006/main" count="43" uniqueCount="41">
  <si>
    <t xml:space="preserve">Приложение  
к постановлению Администрации
городского округа Жуковский
от «___» ________2023 г. №________
</t>
  </si>
  <si>
    <t>Приложение  №1 к постановлению</t>
  </si>
  <si>
    <t>Администрации городского округа Жуковский</t>
  </si>
  <si>
    <t>от « 06 » июля 2026 № 819</t>
  </si>
  <si>
    <t xml:space="preserve">1. ПАСПОРТ  </t>
  </si>
  <si>
    <t>«Развитие и функционирование дорожно-транспортного комплекса»</t>
  </si>
  <si>
    <t>Координатор муниципальной программы</t>
  </si>
  <si>
    <t>Заместитель Главы городского округа Жуковский  И. В. Колесников</t>
  </si>
  <si>
    <t xml:space="preserve"> </t>
  </si>
  <si>
    <r>
      <t>Муниципальный заказчик муниципальной   программы</t>
    </r>
    <r>
      <rPr>
        <b/>
        <sz val="14"/>
        <rFont val="Times New Roman"/>
        <family val="1"/>
        <charset val="204"/>
      </rPr>
      <t xml:space="preserve">      </t>
    </r>
  </si>
  <si>
    <t xml:space="preserve">Отдел дорожной деятельности, транспорта и связи Управления благоустройства и содержания территорий 
 Администрации г.о. Жуковский </t>
  </si>
  <si>
    <t xml:space="preserve">Цели муниципальной программы                   </t>
  </si>
  <si>
    <t>1. Повышение доступности и качества транспортных услуг для населения</t>
  </si>
  <si>
    <t>2. Повышение уровня безопасности дорожно-транспортного комплекса, снижение смертности от дорожно-транспортных происшествий</t>
  </si>
  <si>
    <t>3. Обеспечение нормативного состояния автомобильных дорог местного значения</t>
  </si>
  <si>
    <t>Перечень подпрограмм</t>
  </si>
  <si>
    <t>Ответственные исполнители подпрограмм</t>
  </si>
  <si>
    <t>1. Подпрограмма 1 «Пассажирский транспорт общего пользования».</t>
  </si>
  <si>
    <t>Отдел дорожной деятельности, транспорта и связи Управления благоустройства и содержания территорий 
 Администрации г.о. Жуковский</t>
  </si>
  <si>
    <t>2. Подпрограмма 2 «Дороги Подмосковья».</t>
  </si>
  <si>
    <t>3. Подпрограмма 3
«Безопасность дорожного движения».</t>
  </si>
  <si>
    <t>4. Подпрограмма 5 «Обеспечивающая подпрограмма».</t>
  </si>
  <si>
    <t>Муниципальное бюджетное учреждение г.о. Жуковский «Городское хозяйство»</t>
  </si>
  <si>
    <t>Краткая характеристика подпрограмм</t>
  </si>
  <si>
    <t>1. Повышение доступности и качества транспортных услуг для населения. Мероприятия подпрограммы направлены на создание преимущественных условий для функционирования транспорта общего пользования, улучшение качества предоставляемых услуг, снижение транспортных расходов, повышение качества услуг и безопасности транспорта общего пользования.</t>
  </si>
  <si>
    <t>2. Развитие сети автомобильных дорог общего пользования на территории муниципального образования, обеспечение нормативного состояния автомобильных дорог местного значения, безопасности дорожного движения.</t>
  </si>
  <si>
    <t>3. Снижение тяжести последствий дорожно-транспортных происшествий.</t>
  </si>
  <si>
    <t>5. Обеспечение эффективного исполнения полномочий уполномоченного органа муниципальной власти в сфере транспорта и дорожной инфраструктуры и функционирования подведомственных учреждений</t>
  </si>
  <si>
    <t xml:space="preserve">Источники финансирования  муниципальной программы, в том числе по годам:      </t>
  </si>
  <si>
    <t xml:space="preserve">Расходы (тыс. рублей)                                   </t>
  </si>
  <si>
    <t>Всего</t>
  </si>
  <si>
    <t>2026 год</t>
  </si>
  <si>
    <t>2027 год</t>
  </si>
  <si>
    <t>2028 год</t>
  </si>
  <si>
    <t>2029 год</t>
  </si>
  <si>
    <t>2030 год</t>
  </si>
  <si>
    <t>Средства бюджета Московской области</t>
  </si>
  <si>
    <t xml:space="preserve">Средства федерального бюджета            </t>
  </si>
  <si>
    <t>Средства бюджета городского округа Жуковский</t>
  </si>
  <si>
    <t>Внебюджетные источники</t>
  </si>
  <si>
    <t>Всего, в том числе по годам: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</si>
</sst>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7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</font>
    <font>
      <sz val="1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top" wrapText="1"/>
    </xf>
    <xf numFmtId="0" fontId="3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/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4" fontId="5" fillId="0" borderId="0" xfId="0" applyNumberFormat="1" applyFont="1"/>
    <xf numFmtId="0" fontId="4" fillId="0" borderId="0" xfId="0" applyFont="1" applyAlignment="1">
      <alignment vertical="center" wrapText="1"/>
    </xf>
    <xf numFmtId="4" fontId="4" fillId="0" borderId="0" xfId="0" applyNumberFormat="1" applyFont="1" applyAlignment="1">
      <alignment horizontal="center" vertical="center" wrapText="1"/>
    </xf>
    <xf numFmtId="0" fontId="6" fillId="0" borderId="0" xfId="0" applyFont="1"/>
    <xf numFmtId="4" fontId="4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center" vertical="center" wrapText="1"/>
    </xf>
    <xf numFmtId="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4%20&#1052;&#1055;%20(2)%20(1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"/>
      <sheetName val="1 П-мма Финансы!"/>
    </sheetNames>
    <sheetDataSet>
      <sheetData sheetId="0"/>
      <sheetData sheetId="1">
        <row r="25">
          <cell r="F25">
            <v>2353.8700100000001</v>
          </cell>
        </row>
        <row r="26">
          <cell r="F26">
            <v>74132.327799999999</v>
          </cell>
          <cell r="K26">
            <v>65491</v>
          </cell>
          <cell r="L26">
            <v>65491</v>
          </cell>
          <cell r="M26">
            <v>65491</v>
          </cell>
          <cell r="N26">
            <v>65491</v>
          </cell>
        </row>
        <row r="57">
          <cell r="F57">
            <v>0</v>
          </cell>
        </row>
        <row r="58">
          <cell r="F58">
            <v>239604.48990000002</v>
          </cell>
          <cell r="K58">
            <v>17534.41</v>
          </cell>
          <cell r="L58">
            <v>13000</v>
          </cell>
          <cell r="M58">
            <v>42420</v>
          </cell>
          <cell r="N58">
            <v>42420</v>
          </cell>
        </row>
        <row r="68">
          <cell r="F68">
            <v>14703.927940000001</v>
          </cell>
          <cell r="K68">
            <v>4800</v>
          </cell>
          <cell r="L68">
            <v>5414.4536500000004</v>
          </cell>
          <cell r="M68">
            <v>5414.4536500000004</v>
          </cell>
          <cell r="N68">
            <v>5414.4536500000004</v>
          </cell>
        </row>
        <row r="75">
          <cell r="F75">
            <v>0</v>
          </cell>
          <cell r="K75">
            <v>131345.13451</v>
          </cell>
          <cell r="L75">
            <v>131345.13451</v>
          </cell>
          <cell r="M75">
            <v>131345.13451</v>
          </cell>
          <cell r="N75">
            <v>131345.13451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2" workbookViewId="0">
      <selection activeCell="A6" sqref="A6:G6"/>
    </sheetView>
  </sheetViews>
  <sheetFormatPr defaultRowHeight="15" x14ac:dyDescent="0.25"/>
  <cols>
    <col min="1" max="1" width="44.85546875" style="3" customWidth="1"/>
    <col min="2" max="2" width="20.42578125" style="3" customWidth="1"/>
    <col min="3" max="3" width="22.140625" style="3" customWidth="1"/>
    <col min="4" max="7" width="20.42578125" style="3" customWidth="1"/>
    <col min="8" max="9" width="13.7109375" style="3" customWidth="1"/>
    <col min="10" max="10" width="9.140625" style="3"/>
    <col min="11" max="11" width="7.7109375" style="3" customWidth="1"/>
    <col min="12" max="16384" width="9.140625" style="3"/>
  </cols>
  <sheetData>
    <row r="1" spans="1:11" ht="18.75" hidden="1" x14ac:dyDescent="0.25">
      <c r="A1" s="1"/>
      <c r="B1" s="1"/>
      <c r="C1" s="1"/>
      <c r="D1" s="1"/>
      <c r="E1" s="1"/>
      <c r="F1" s="1"/>
      <c r="G1" s="2" t="s">
        <v>0</v>
      </c>
      <c r="H1" s="2"/>
      <c r="J1" s="1"/>
      <c r="K1" s="1"/>
    </row>
    <row r="2" spans="1:11" ht="18.75" x14ac:dyDescent="0.25">
      <c r="A2" s="1"/>
      <c r="B2" s="1"/>
      <c r="C2" s="1"/>
      <c r="D2" s="1"/>
      <c r="F2" s="4" t="s">
        <v>1</v>
      </c>
      <c r="G2" s="4"/>
      <c r="H2" s="5"/>
      <c r="J2" s="1"/>
      <c r="K2" s="1"/>
    </row>
    <row r="3" spans="1:11" ht="36" customHeight="1" x14ac:dyDescent="0.25">
      <c r="A3" s="1"/>
      <c r="B3" s="1"/>
      <c r="C3" s="1"/>
      <c r="D3" s="1"/>
      <c r="F3" s="6" t="s">
        <v>2</v>
      </c>
      <c r="G3" s="6"/>
      <c r="H3" s="5"/>
      <c r="J3" s="1"/>
      <c r="K3" s="1"/>
    </row>
    <row r="4" spans="1:11" ht="18.75" x14ac:dyDescent="0.25">
      <c r="A4" s="1"/>
      <c r="B4" s="1"/>
      <c r="C4" s="1"/>
      <c r="D4" s="1"/>
      <c r="F4" s="4" t="s">
        <v>3</v>
      </c>
      <c r="G4" s="4"/>
      <c r="H4" s="5"/>
      <c r="J4" s="1"/>
      <c r="K4" s="1"/>
    </row>
    <row r="5" spans="1:11" ht="18.75" x14ac:dyDescent="0.25">
      <c r="A5" s="1"/>
      <c r="B5" s="1"/>
      <c r="C5" s="1"/>
      <c r="D5" s="1"/>
      <c r="H5" s="5"/>
      <c r="J5" s="1"/>
      <c r="K5" s="1"/>
    </row>
    <row r="6" spans="1:11" ht="18.75" x14ac:dyDescent="0.25">
      <c r="A6" s="7" t="s">
        <v>4</v>
      </c>
      <c r="B6" s="7"/>
      <c r="C6" s="7"/>
      <c r="D6" s="7"/>
      <c r="E6" s="7"/>
      <c r="F6" s="7"/>
      <c r="G6" s="7"/>
      <c r="H6" s="1"/>
      <c r="I6" s="1"/>
      <c r="J6" s="1"/>
      <c r="K6" s="1"/>
    </row>
    <row r="7" spans="1:11" ht="18.75" x14ac:dyDescent="0.25">
      <c r="A7" s="8" t="s">
        <v>5</v>
      </c>
      <c r="B7" s="8"/>
      <c r="C7" s="8"/>
      <c r="D7" s="8"/>
      <c r="E7" s="8"/>
      <c r="F7" s="8"/>
      <c r="G7" s="8"/>
      <c r="H7" s="9"/>
      <c r="I7" s="9"/>
      <c r="J7" s="9"/>
      <c r="K7" s="9"/>
    </row>
    <row r="8" spans="1:11" s="13" customFormat="1" ht="37.5" x14ac:dyDescent="0.25">
      <c r="A8" s="10" t="s">
        <v>6</v>
      </c>
      <c r="B8" s="11" t="s">
        <v>7</v>
      </c>
      <c r="C8" s="11"/>
      <c r="D8" s="11"/>
      <c r="E8" s="11"/>
      <c r="F8" s="11"/>
      <c r="G8" s="11"/>
      <c r="H8" s="12" t="s">
        <v>8</v>
      </c>
      <c r="I8" s="12"/>
      <c r="J8" s="12"/>
      <c r="K8" s="12"/>
    </row>
    <row r="9" spans="1:11" s="13" customFormat="1" ht="37.5" x14ac:dyDescent="0.25">
      <c r="A9" s="10" t="s">
        <v>9</v>
      </c>
      <c r="B9" s="11" t="s">
        <v>10</v>
      </c>
      <c r="C9" s="11"/>
      <c r="D9" s="11"/>
      <c r="E9" s="11"/>
      <c r="F9" s="11"/>
      <c r="G9" s="11"/>
      <c r="H9" s="12"/>
      <c r="I9" s="12"/>
      <c r="J9" s="12"/>
      <c r="K9" s="12"/>
    </row>
    <row r="10" spans="1:11" s="13" customFormat="1" ht="18.75" x14ac:dyDescent="0.25">
      <c r="A10" s="14" t="s">
        <v>11</v>
      </c>
      <c r="B10" s="11" t="s">
        <v>12</v>
      </c>
      <c r="C10" s="11"/>
      <c r="D10" s="11"/>
      <c r="E10" s="11"/>
      <c r="F10" s="11"/>
      <c r="G10" s="11"/>
      <c r="H10" s="12"/>
      <c r="I10" s="12"/>
      <c r="J10" s="12"/>
      <c r="K10" s="12"/>
    </row>
    <row r="11" spans="1:11" s="13" customFormat="1" ht="18.75" x14ac:dyDescent="0.25">
      <c r="A11" s="15"/>
      <c r="B11" s="16" t="s">
        <v>13</v>
      </c>
      <c r="C11" s="17"/>
      <c r="D11" s="17"/>
      <c r="E11" s="17"/>
      <c r="F11" s="17"/>
      <c r="G11" s="18"/>
      <c r="H11" s="12"/>
      <c r="I11" s="12"/>
      <c r="J11" s="12"/>
      <c r="K11" s="12"/>
    </row>
    <row r="12" spans="1:11" s="13" customFormat="1" ht="18.75" x14ac:dyDescent="0.25">
      <c r="A12" s="19"/>
      <c r="B12" s="16" t="s">
        <v>14</v>
      </c>
      <c r="C12" s="17"/>
      <c r="D12" s="17"/>
      <c r="E12" s="17"/>
      <c r="F12" s="17"/>
      <c r="G12" s="18"/>
      <c r="H12" s="12"/>
      <c r="I12" s="12"/>
      <c r="J12" s="12"/>
      <c r="K12" s="12"/>
    </row>
    <row r="13" spans="1:11" s="13" customFormat="1" ht="18.75" x14ac:dyDescent="0.25">
      <c r="A13" s="20" t="s">
        <v>15</v>
      </c>
      <c r="B13" s="16" t="s">
        <v>16</v>
      </c>
      <c r="C13" s="17"/>
      <c r="D13" s="17"/>
      <c r="E13" s="17"/>
      <c r="F13" s="17"/>
      <c r="G13" s="18"/>
      <c r="H13" s="12"/>
      <c r="I13" s="12"/>
      <c r="J13" s="12"/>
      <c r="K13" s="12"/>
    </row>
    <row r="14" spans="1:11" s="13" customFormat="1" ht="37.5" x14ac:dyDescent="0.25">
      <c r="A14" s="21" t="s">
        <v>17</v>
      </c>
      <c r="B14" s="11" t="s">
        <v>18</v>
      </c>
      <c r="C14" s="11"/>
      <c r="D14" s="11"/>
      <c r="E14" s="11"/>
      <c r="F14" s="11"/>
      <c r="G14" s="11"/>
      <c r="H14" s="12"/>
      <c r="I14" s="12"/>
      <c r="J14" s="12"/>
      <c r="K14" s="12"/>
    </row>
    <row r="15" spans="1:11" s="13" customFormat="1" ht="37.5" x14ac:dyDescent="0.25">
      <c r="A15" s="21" t="s">
        <v>19</v>
      </c>
      <c r="B15" s="11" t="s">
        <v>10</v>
      </c>
      <c r="C15" s="11"/>
      <c r="D15" s="11"/>
      <c r="E15" s="11"/>
      <c r="F15" s="11"/>
      <c r="G15" s="11"/>
      <c r="H15" s="12"/>
      <c r="I15" s="12"/>
      <c r="J15" s="12"/>
      <c r="K15" s="12"/>
    </row>
    <row r="16" spans="1:11" s="13" customFormat="1" ht="56.25" x14ac:dyDescent="0.25">
      <c r="A16" s="21" t="s">
        <v>20</v>
      </c>
      <c r="B16" s="11" t="s">
        <v>10</v>
      </c>
      <c r="C16" s="11"/>
      <c r="D16" s="11"/>
      <c r="E16" s="11"/>
      <c r="F16" s="11"/>
      <c r="G16" s="11"/>
      <c r="H16" s="12"/>
      <c r="I16" s="12"/>
      <c r="J16" s="12"/>
      <c r="K16" s="12"/>
    </row>
    <row r="17" spans="1:11" s="13" customFormat="1" ht="37.5" x14ac:dyDescent="0.25">
      <c r="A17" s="21" t="s">
        <v>21</v>
      </c>
      <c r="B17" s="11" t="s">
        <v>22</v>
      </c>
      <c r="C17" s="11"/>
      <c r="D17" s="11"/>
      <c r="E17" s="11"/>
      <c r="F17" s="11"/>
      <c r="G17" s="11"/>
      <c r="H17" s="12"/>
      <c r="I17" s="12"/>
      <c r="J17" s="12"/>
      <c r="K17" s="12"/>
    </row>
    <row r="18" spans="1:11" s="13" customFormat="1" ht="18.75" x14ac:dyDescent="0.25">
      <c r="A18" s="14" t="s">
        <v>23</v>
      </c>
      <c r="B18" s="11" t="s">
        <v>24</v>
      </c>
      <c r="C18" s="11"/>
      <c r="D18" s="11"/>
      <c r="E18" s="11"/>
      <c r="F18" s="11"/>
      <c r="G18" s="11"/>
      <c r="H18" s="12"/>
      <c r="I18" s="12"/>
      <c r="J18" s="12"/>
      <c r="K18" s="12"/>
    </row>
    <row r="19" spans="1:11" s="13" customFormat="1" ht="18.75" x14ac:dyDescent="0.25">
      <c r="A19" s="15"/>
      <c r="B19" s="16" t="s">
        <v>25</v>
      </c>
      <c r="C19" s="17"/>
      <c r="D19" s="17"/>
      <c r="E19" s="17"/>
      <c r="F19" s="17"/>
      <c r="G19" s="18"/>
      <c r="H19" s="12"/>
      <c r="I19" s="12"/>
      <c r="J19" s="12"/>
      <c r="K19" s="12"/>
    </row>
    <row r="20" spans="1:11" s="13" customFormat="1" ht="18.75" x14ac:dyDescent="0.25">
      <c r="A20" s="15"/>
      <c r="B20" s="16" t="s">
        <v>26</v>
      </c>
      <c r="C20" s="17"/>
      <c r="D20" s="17"/>
      <c r="E20" s="17"/>
      <c r="F20" s="17"/>
      <c r="G20" s="18"/>
      <c r="H20" s="12"/>
      <c r="I20" s="12"/>
      <c r="J20" s="12"/>
      <c r="K20" s="12"/>
    </row>
    <row r="21" spans="1:11" s="13" customFormat="1" ht="18.75" x14ac:dyDescent="0.25">
      <c r="A21" s="22"/>
      <c r="B21" s="16" t="s">
        <v>27</v>
      </c>
      <c r="C21" s="17"/>
      <c r="D21" s="17"/>
      <c r="E21" s="17"/>
      <c r="F21" s="17"/>
      <c r="G21" s="18"/>
      <c r="H21" s="12"/>
      <c r="I21" s="12"/>
      <c r="J21" s="12"/>
      <c r="K21" s="12"/>
    </row>
    <row r="22" spans="1:11" s="13" customFormat="1" ht="18.75" x14ac:dyDescent="0.25">
      <c r="A22" s="23" t="s">
        <v>28</v>
      </c>
      <c r="B22" s="24" t="s">
        <v>29</v>
      </c>
      <c r="C22" s="25"/>
      <c r="D22" s="25"/>
      <c r="E22" s="25"/>
      <c r="F22" s="25"/>
      <c r="G22" s="26"/>
      <c r="H22" s="12"/>
      <c r="I22" s="12"/>
      <c r="J22" s="12"/>
      <c r="K22" s="12"/>
    </row>
    <row r="23" spans="1:11" s="13" customFormat="1" ht="18.75" x14ac:dyDescent="0.25">
      <c r="A23" s="27"/>
      <c r="B23" s="28" t="s">
        <v>30</v>
      </c>
      <c r="C23" s="28" t="s">
        <v>31</v>
      </c>
      <c r="D23" s="28" t="s">
        <v>32</v>
      </c>
      <c r="E23" s="28" t="s">
        <v>33</v>
      </c>
      <c r="F23" s="28" t="s">
        <v>34</v>
      </c>
      <c r="G23" s="28" t="s">
        <v>35</v>
      </c>
      <c r="I23" s="12"/>
      <c r="K23" s="12"/>
    </row>
    <row r="24" spans="1:11" s="13" customFormat="1" ht="37.5" x14ac:dyDescent="0.25">
      <c r="A24" s="21" t="s">
        <v>36</v>
      </c>
      <c r="B24" s="29">
        <f>SUM(C24:G24)</f>
        <v>2353.8700100000001</v>
      </c>
      <c r="C24" s="29">
        <f>'[1]1 П-мма Финансы!'!F25+'[1]1 П-мма Финансы!'!F57</f>
        <v>2353.8700100000001</v>
      </c>
      <c r="D24" s="29">
        <f>'[1]1 П-мма Финансы!'!G25+'[1]1 П-мма Финансы!'!G57</f>
        <v>0</v>
      </c>
      <c r="E24" s="29">
        <f>'[1]1 П-мма Финансы!'!H25+'[1]1 П-мма Финансы!'!H57</f>
        <v>0</v>
      </c>
      <c r="F24" s="29">
        <f>'[1]1 П-мма Финансы!'!I25+'[1]1 П-мма Финансы!'!I57</f>
        <v>0</v>
      </c>
      <c r="G24" s="29">
        <f>'[1]1 П-мма Финансы!'!J25+'[1]1 П-мма Финансы!'!J57</f>
        <v>0</v>
      </c>
      <c r="H24" s="30"/>
      <c r="I24" s="12"/>
      <c r="K24" s="12"/>
    </row>
    <row r="25" spans="1:11" s="13" customFormat="1" ht="18.75" x14ac:dyDescent="0.25">
      <c r="A25" s="21" t="s">
        <v>37</v>
      </c>
      <c r="B25" s="29">
        <f t="shared" ref="B25:B27" si="0">SUM(C25:G25)</f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30"/>
      <c r="I25" s="12"/>
      <c r="K25" s="12"/>
    </row>
    <row r="26" spans="1:11" s="13" customFormat="1" ht="37.5" x14ac:dyDescent="0.25">
      <c r="A26" s="21" t="s">
        <v>38</v>
      </c>
      <c r="B26" s="29">
        <f>SUM(C26:G26)</f>
        <v>1252203.0546300001</v>
      </c>
      <c r="C26" s="29">
        <f>'[1]1 П-мма Финансы!'!F26+'[1]1 П-мма Финансы!'!F58+'[1]1 П-мма Финансы!'!F68+'[1]1 П-мма Финансы!'!F75</f>
        <v>328440.74564000004</v>
      </c>
      <c r="D26" s="29">
        <f>'[1]1 П-мма Финансы!'!K26+'[1]1 П-мма Финансы!'!K58+'[1]1 П-мма Финансы!'!K68+'[1]1 П-мма Финансы!'!K75</f>
        <v>219170.54451000001</v>
      </c>
      <c r="E26" s="29">
        <f>'[1]1 П-мма Финансы!'!L26+'[1]1 П-мма Финансы!'!L58+'[1]1 П-мма Финансы!'!L68+'[1]1 П-мма Финансы!'!L75</f>
        <v>215250.58815999998</v>
      </c>
      <c r="F26" s="29">
        <f>'[1]1 П-мма Финансы!'!M26+'[1]1 П-мма Финансы!'!M58+'[1]1 П-мма Финансы!'!M68+'[1]1 П-мма Финансы!'!M75</f>
        <v>244670.58815999998</v>
      </c>
      <c r="G26" s="29">
        <f>'[1]1 П-мма Финансы!'!N26+'[1]1 П-мма Финансы!'!N58+'[1]1 П-мма Финансы!'!N68+'[1]1 П-мма Финансы!'!N75</f>
        <v>244670.58815999998</v>
      </c>
      <c r="H26" s="30"/>
      <c r="I26" s="12"/>
      <c r="K26" s="12"/>
    </row>
    <row r="27" spans="1:11" s="13" customFormat="1" ht="18.75" x14ac:dyDescent="0.25">
      <c r="A27" s="21" t="s">
        <v>39</v>
      </c>
      <c r="B27" s="29">
        <f t="shared" si="0"/>
        <v>0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30"/>
      <c r="I27" s="12"/>
      <c r="K27" s="12"/>
    </row>
    <row r="28" spans="1:11" s="13" customFormat="1" ht="18.75" x14ac:dyDescent="0.25">
      <c r="A28" s="21" t="s">
        <v>40</v>
      </c>
      <c r="B28" s="29">
        <f>SUM(B24:B27)</f>
        <v>1254556.9246400001</v>
      </c>
      <c r="C28" s="29">
        <f t="shared" ref="C28:G28" si="1">SUM(C24:C27)</f>
        <v>330794.61565000005</v>
      </c>
      <c r="D28" s="29">
        <f t="shared" si="1"/>
        <v>219170.54451000001</v>
      </c>
      <c r="E28" s="29">
        <f>SUM(E24:E27)</f>
        <v>215250.58815999998</v>
      </c>
      <c r="F28" s="29">
        <f t="shared" si="1"/>
        <v>244670.58815999998</v>
      </c>
      <c r="G28" s="29">
        <f t="shared" si="1"/>
        <v>244670.58815999998</v>
      </c>
      <c r="H28" s="30"/>
      <c r="I28" s="12"/>
      <c r="K28" s="12"/>
    </row>
    <row r="29" spans="1:11" s="13" customFormat="1" ht="18.75" x14ac:dyDescent="0.3">
      <c r="A29" s="31"/>
      <c r="B29" s="32"/>
      <c r="C29" s="33"/>
      <c r="D29" s="33"/>
      <c r="E29" s="33"/>
      <c r="F29" s="32"/>
      <c r="G29" s="34"/>
      <c r="H29" s="30"/>
      <c r="I29" s="12"/>
      <c r="K29" s="12"/>
    </row>
    <row r="30" spans="1:11" s="13" customFormat="1" ht="15.75" x14ac:dyDescent="0.25">
      <c r="A30" s="12"/>
      <c r="B30" s="35"/>
      <c r="C30" s="35"/>
      <c r="D30" s="35"/>
      <c r="E30" s="35"/>
      <c r="F30" s="35"/>
      <c r="G30" s="35"/>
      <c r="H30" s="30"/>
      <c r="I30" s="12"/>
      <c r="K30" s="12"/>
    </row>
    <row r="31" spans="1:11" x14ac:dyDescent="0.25">
      <c r="C31" s="36"/>
      <c r="D31" s="36"/>
      <c r="E31" s="36"/>
      <c r="F31" s="36"/>
      <c r="G31" s="36"/>
    </row>
  </sheetData>
  <mergeCells count="24">
    <mergeCell ref="B21:G21"/>
    <mergeCell ref="A22:A23"/>
    <mergeCell ref="B22:G22"/>
    <mergeCell ref="B13:G13"/>
    <mergeCell ref="B14:G14"/>
    <mergeCell ref="B15:G15"/>
    <mergeCell ref="B16:G16"/>
    <mergeCell ref="B17:G17"/>
    <mergeCell ref="A18:A20"/>
    <mergeCell ref="B18:G18"/>
    <mergeCell ref="B19:G19"/>
    <mergeCell ref="B20:G20"/>
    <mergeCell ref="B8:G8"/>
    <mergeCell ref="B9:G9"/>
    <mergeCell ref="A10:A12"/>
    <mergeCell ref="B10:G10"/>
    <mergeCell ref="B11:G11"/>
    <mergeCell ref="B12:G12"/>
    <mergeCell ref="G1:H1"/>
    <mergeCell ref="F2:G2"/>
    <mergeCell ref="F3:G3"/>
    <mergeCell ref="F4:G4"/>
    <mergeCell ref="A6:G6"/>
    <mergeCell ref="A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Снегирева Е.В.</dc:creator>
  <cp:lastModifiedBy>Снегирева Е.В.</cp:lastModifiedBy>
  <dcterms:created xsi:type="dcterms:W3CDTF">2026-07-07T12:37:50Z</dcterms:created>
  <dcterms:modified xsi:type="dcterms:W3CDTF">2026-07-07T12:38:05Z</dcterms:modified>
</cp:coreProperties>
</file>