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5" i="1" l="1"/>
  <c r="F42" i="1"/>
  <c r="E41" i="1"/>
  <c r="E40" i="1"/>
  <c r="E39" i="1"/>
  <c r="E38" i="1"/>
  <c r="N37" i="1"/>
  <c r="M37" i="1"/>
  <c r="L37" i="1"/>
  <c r="F37" i="1"/>
  <c r="E37" i="1"/>
  <c r="N30" i="1"/>
  <c r="M30" i="1"/>
  <c r="L30" i="1"/>
  <c r="K30" i="1"/>
  <c r="E30" i="1" s="1"/>
  <c r="F30" i="1"/>
  <c r="N29" i="1"/>
  <c r="M29" i="1"/>
  <c r="M11" i="1" s="1"/>
  <c r="M53" i="1" s="1"/>
  <c r="M45" i="1" s="1"/>
  <c r="L29" i="1"/>
  <c r="K29" i="1"/>
  <c r="F29" i="1"/>
  <c r="E29" i="1"/>
  <c r="N28" i="1"/>
  <c r="M28" i="1"/>
  <c r="L28" i="1"/>
  <c r="K28" i="1"/>
  <c r="K10" i="1" s="1"/>
  <c r="K52" i="1" s="1"/>
  <c r="K44" i="1" s="1"/>
  <c r="F28" i="1"/>
  <c r="N27" i="1"/>
  <c r="M27" i="1"/>
  <c r="M26" i="1" s="1"/>
  <c r="L27" i="1"/>
  <c r="K27" i="1"/>
  <c r="F27" i="1"/>
  <c r="E27" i="1"/>
  <c r="N26" i="1"/>
  <c r="L26" i="1"/>
  <c r="K26" i="1"/>
  <c r="E26" i="1" s="1"/>
  <c r="F26" i="1"/>
  <c r="E25" i="1"/>
  <c r="F24" i="1"/>
  <c r="E24" i="1" s="1"/>
  <c r="E23" i="1"/>
  <c r="E22" i="1"/>
  <c r="N21" i="1"/>
  <c r="M21" i="1"/>
  <c r="L21" i="1"/>
  <c r="K21" i="1"/>
  <c r="F21" i="1"/>
  <c r="E21" i="1" s="1"/>
  <c r="N17" i="1"/>
  <c r="M17" i="1"/>
  <c r="M12" i="1" s="1"/>
  <c r="M54" i="1" s="1"/>
  <c r="M46" i="1" s="1"/>
  <c r="L17" i="1"/>
  <c r="L12" i="1" s="1"/>
  <c r="L54" i="1" s="1"/>
  <c r="L46" i="1" s="1"/>
  <c r="K17" i="1"/>
  <c r="F17" i="1"/>
  <c r="N16" i="1"/>
  <c r="N11" i="1" s="1"/>
  <c r="N53" i="1" s="1"/>
  <c r="N45" i="1" s="1"/>
  <c r="M16" i="1"/>
  <c r="L16" i="1"/>
  <c r="K16" i="1"/>
  <c r="K11" i="1" s="1"/>
  <c r="K53" i="1" s="1"/>
  <c r="F16" i="1"/>
  <c r="E16" i="1" s="1"/>
  <c r="N15" i="1"/>
  <c r="M15" i="1"/>
  <c r="M10" i="1" s="1"/>
  <c r="M52" i="1" s="1"/>
  <c r="M44" i="1" s="1"/>
  <c r="L15" i="1"/>
  <c r="E15" i="1" s="1"/>
  <c r="K15" i="1"/>
  <c r="F15" i="1"/>
  <c r="N14" i="1"/>
  <c r="N13" i="1" s="1"/>
  <c r="M14" i="1"/>
  <c r="L14" i="1"/>
  <c r="K14" i="1"/>
  <c r="K13" i="1" s="1"/>
  <c r="F14" i="1"/>
  <c r="E14" i="1" s="1"/>
  <c r="L13" i="1"/>
  <c r="N12" i="1"/>
  <c r="N54" i="1" s="1"/>
  <c r="N46" i="1" s="1"/>
  <c r="F12" i="1"/>
  <c r="F54" i="1" s="1"/>
  <c r="L11" i="1"/>
  <c r="L53" i="1" s="1"/>
  <c r="L45" i="1" s="1"/>
  <c r="N10" i="1"/>
  <c r="N52" i="1" s="1"/>
  <c r="N44" i="1" s="1"/>
  <c r="F10" i="1"/>
  <c r="F52" i="1" s="1"/>
  <c r="L9" i="1"/>
  <c r="L51" i="1" s="1"/>
  <c r="L43" i="1" s="1"/>
  <c r="E45" i="1" l="1"/>
  <c r="E54" i="1"/>
  <c r="M9" i="1"/>
  <c r="K12" i="1"/>
  <c r="K54" i="1" s="1"/>
  <c r="K46" i="1" s="1"/>
  <c r="E46" i="1" s="1"/>
  <c r="M13" i="1"/>
  <c r="E17" i="1"/>
  <c r="F9" i="1"/>
  <c r="N9" i="1"/>
  <c r="L10" i="1"/>
  <c r="L52" i="1" s="1"/>
  <c r="L44" i="1" s="1"/>
  <c r="E44" i="1" s="1"/>
  <c r="F11" i="1"/>
  <c r="F13" i="1"/>
  <c r="E28" i="1"/>
  <c r="K9" i="1"/>
  <c r="E12" i="1"/>
  <c r="K51" i="1" l="1"/>
  <c r="K8" i="1"/>
  <c r="K50" i="1" s="1"/>
  <c r="N8" i="1"/>
  <c r="N50" i="1" s="1"/>
  <c r="N51" i="1"/>
  <c r="N43" i="1" s="1"/>
  <c r="N42" i="1" s="1"/>
  <c r="L42" i="1"/>
  <c r="E13" i="1"/>
  <c r="F8" i="1"/>
  <c r="E9" i="1"/>
  <c r="F51" i="1"/>
  <c r="K42" i="1"/>
  <c r="E52" i="1"/>
  <c r="E10" i="1"/>
  <c r="E11" i="1"/>
  <c r="F53" i="1"/>
  <c r="E53" i="1" s="1"/>
  <c r="L8" i="1"/>
  <c r="L50" i="1" s="1"/>
  <c r="M8" i="1"/>
  <c r="M50" i="1" s="1"/>
  <c r="M51" i="1"/>
  <c r="M43" i="1" s="1"/>
  <c r="E42" i="1" l="1"/>
  <c r="F50" i="1"/>
  <c r="E50" i="1" s="1"/>
  <c r="E8" i="1"/>
  <c r="M42" i="1"/>
  <c r="E43" i="1"/>
  <c r="E51" i="1"/>
</calcChain>
</file>

<file path=xl/comments1.xml><?xml version="1.0" encoding="utf-8"?>
<comments xmlns="http://schemas.openxmlformats.org/spreadsheetml/2006/main">
  <authors>
    <author>Автор</author>
  </authors>
  <commentList>
    <comment ref="F2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ДС Д4-4СРОВС-С/2025
версия 8: 
597-ПП </t>
        </r>
      </text>
    </comment>
    <comment ref="F2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дс Д4-4СРОВС-С/2025
в предыдущем изменении в МБ стояла сумма 10 741,49. добираем до суммы текущего соглашения из "доливных" п.02.12 сумму в размере 32 217,03 (85 931,90-32 217,03=53 714,87)
версия 8: 
42958,52-10741,49=32 217,03 разница (спускаем в доливные  02.12. 2026г
версия 9: т.к. не успели подписать ДС к дог 196 к совету депутатов, то временно поднимаем из доливных сумму 32217,030. в след версии вернем все на места
версия 10: подписали ДС 8 к контракту 196-мк. переделываем программу под цифры дс -Д4-4СРОВС-С/2025</t>
        </r>
      </text>
    </comment>
    <comment ref="K2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ДС Д4-4СРОВС-С/2025
разницу финансирования между версиями в размере 32 217,03 отправляем в "доливное" в 2027 год, п.02.12
версия 8: 
597-ПП подняли 32 217,03 с доливных 02.12</t>
        </r>
      </text>
    </comment>
  </commentList>
</comments>
</file>

<file path=xl/sharedStrings.xml><?xml version="1.0" encoding="utf-8"?>
<sst xmlns="http://schemas.openxmlformats.org/spreadsheetml/2006/main" count="115" uniqueCount="45">
  <si>
    <t xml:space="preserve">                         Приложение 1 к постановлению </t>
  </si>
  <si>
    <t xml:space="preserve">                         Администрации городского округа Жуковский </t>
  </si>
  <si>
    <t>«6.Перечень мероприятий подпрограммы 1 «Чистая вода»</t>
  </si>
  <si>
    <t>№ п/п</t>
  </si>
  <si>
    <t>Мероприятие подпрограммы</t>
  </si>
  <si>
    <t>Срок исполнения мероприятия</t>
  </si>
  <si>
    <t>Источники финансирования</t>
  </si>
  <si>
    <t>Всего (тыс. руб.)</t>
  </si>
  <si>
    <t>Объем софинансирования по годам (тыс.руб.)</t>
  </si>
  <si>
    <t xml:space="preserve">Ответственный за выполнение мероприятия </t>
  </si>
  <si>
    <t>Основное мероприятие 02 – 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</t>
  </si>
  <si>
    <t>2026 - 2030
годы</t>
  </si>
  <si>
    <t>Итого</t>
  </si>
  <si>
    <t>Управление экономики Администрации, УЖКХ Администрации, Управление градостроительной деятельностью Администрации</t>
  </si>
  <si>
    <t>Средства бюджета Московской области</t>
  </si>
  <si>
    <t>Средства 
федерального бюджета</t>
  </si>
  <si>
    <t>Средства бюджета г.о Жуковский</t>
  </si>
  <si>
    <t>Внебюджетные источники</t>
  </si>
  <si>
    <t>1.1</t>
  </si>
  <si>
    <t>Мероприятие 02.01 ‒   Строительство и реконструкция объектов водоснабжения муниципальной собственности</t>
  </si>
  <si>
    <t>Управление экономики Администрации, УЖКХ Администрации, Управление градостроительной деятельностью Администрации, МП "Теплоцентраль"</t>
  </si>
  <si>
    <t>Построены и реконструированы  объекты водоснабжения муниципальной собственности, ед.</t>
  </si>
  <si>
    <t>Х</t>
  </si>
  <si>
    <t>Всего</t>
  </si>
  <si>
    <t>Итого 2026 год</t>
  </si>
  <si>
    <t xml:space="preserve">в том числе: </t>
  </si>
  <si>
    <t>1
квартал</t>
  </si>
  <si>
    <t>1
полугодие</t>
  </si>
  <si>
    <t>9
месяцев</t>
  </si>
  <si>
    <t>12
месяцев</t>
  </si>
  <si>
    <t>1.1.1</t>
  </si>
  <si>
    <t xml:space="preserve">Мероприятие 02.01.01 - Реконструкция ВЗУ № 1 по адресу: ул. Калугина, д. 4 </t>
  </si>
  <si>
    <t>1.2</t>
  </si>
  <si>
    <t>Мероприятие 02.07 ‒ Организация в границах муниципального образования водоснабжения населения</t>
  </si>
  <si>
    <t>УЖКХ Администрации</t>
  </si>
  <si>
    <t>Количество разработанных проектно-сметных документаций на выполнение работ по строительству и реконструкции объектов водоснабжения, ед.</t>
  </si>
  <si>
    <t>Строительство водопровода к жилым домам (Закольцовка системы), ед.</t>
  </si>
  <si>
    <t>1.2.1</t>
  </si>
  <si>
    <t>Мероприятие 02.07.01 - Капитальный ремонт водопровода к жилым домам по ул. Менделеева, д. 13,15,17, ул. Гагарина, д. 10 и водопровода от ул. Энергетическая к повысительной насосной станции "38 квартал"</t>
  </si>
  <si>
    <t>1.3</t>
  </si>
  <si>
    <t>Мероприятие 02.12 ‒ Строительство и реконструкция объектов водоснабжения муниципальной собственности за счет средств местного бюджета</t>
  </si>
  <si>
    <t>Построены и реконструированы  объекты водоснабжения за счет средств местного бюджета, ед.</t>
  </si>
  <si>
    <t>Итого по подпрограмме 1 "Чистая вода"</t>
  </si>
  <si>
    <t>»</t>
  </si>
  <si>
    <t xml:space="preserve">                         от 30.07.2026 №940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</si>
</sst>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/>
    </xf>
    <xf numFmtId="164" fontId="5" fillId="0" borderId="2" xfId="0" applyNumberFormat="1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49" fontId="3" fillId="0" borderId="4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0" fillId="0" borderId="0" xfId="0" applyFill="1"/>
    <xf numFmtId="164" fontId="6" fillId="0" borderId="2" xfId="0" applyNumberFormat="1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0" fillId="0" borderId="0" xfId="0" applyAlignment="1">
      <alignment horizontal="center"/>
    </xf>
    <xf numFmtId="4" fontId="7" fillId="0" borderId="0" xfId="0" applyNumberFormat="1" applyFont="1" applyAlignment="1">
      <alignment horizontal="right" wrapText="1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2058"/>
  <sheetViews>
    <sheetView tabSelected="1" topLeftCell="A31" workbookViewId="0">
      <selection activeCell="K58" sqref="K58"/>
    </sheetView>
  </sheetViews>
  <sheetFormatPr defaultRowHeight="15" x14ac:dyDescent="0.25"/>
  <cols>
    <col min="1" max="1" width="5.5703125" customWidth="1"/>
    <col min="2" max="2" width="30.140625" customWidth="1"/>
    <col min="3" max="3" width="11.85546875" customWidth="1"/>
    <col min="4" max="4" width="18" customWidth="1"/>
    <col min="5" max="5" width="13.7109375" customWidth="1"/>
    <col min="6" max="6" width="7.42578125" style="38" customWidth="1"/>
    <col min="7" max="7" width="7.7109375" style="38" customWidth="1"/>
    <col min="8" max="8" width="8.28515625" style="38" customWidth="1"/>
    <col min="9" max="10" width="7.7109375" style="38" customWidth="1"/>
    <col min="11" max="11" width="11.28515625" customWidth="1"/>
    <col min="12" max="12" width="13.85546875" customWidth="1"/>
    <col min="13" max="13" width="15.140625" customWidth="1"/>
    <col min="14" max="14" width="13.7109375" bestFit="1" customWidth="1"/>
    <col min="15" max="15" width="17" customWidth="1"/>
    <col min="16" max="16" width="35.42578125" customWidth="1"/>
  </cols>
  <sheetData>
    <row r="1" spans="1:17" ht="14.25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 t="s">
        <v>0</v>
      </c>
      <c r="N1" s="3"/>
      <c r="O1" s="3"/>
    </row>
    <row r="2" spans="1:17" ht="12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3" t="s">
        <v>1</v>
      </c>
      <c r="N2" s="3"/>
      <c r="O2" s="3"/>
    </row>
    <row r="3" spans="1:17" ht="13.5" customHeigh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3" t="s">
        <v>44</v>
      </c>
      <c r="N3" s="3"/>
      <c r="O3" s="3"/>
    </row>
    <row r="4" spans="1:17" ht="15.75" customHeight="1" x14ac:dyDescent="0.25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2"/>
      <c r="Q4" s="2"/>
    </row>
    <row r="5" spans="1:17" ht="21" customHeight="1" x14ac:dyDescent="0.25">
      <c r="A5" s="7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/>
      <c r="H5" s="7"/>
      <c r="I5" s="7"/>
      <c r="J5" s="7"/>
      <c r="K5" s="7"/>
      <c r="L5" s="7"/>
      <c r="M5" s="7"/>
      <c r="N5" s="7"/>
      <c r="O5" s="7" t="s">
        <v>9</v>
      </c>
    </row>
    <row r="6" spans="1:17" x14ac:dyDescent="0.25">
      <c r="A6" s="7"/>
      <c r="B6" s="7"/>
      <c r="C6" s="7"/>
      <c r="D6" s="7"/>
      <c r="E6" s="7"/>
      <c r="F6" s="8">
        <v>2026</v>
      </c>
      <c r="G6" s="8"/>
      <c r="H6" s="8"/>
      <c r="I6" s="8"/>
      <c r="J6" s="8"/>
      <c r="K6" s="9">
        <v>2027</v>
      </c>
      <c r="L6" s="9">
        <v>2028</v>
      </c>
      <c r="M6" s="9">
        <v>2029</v>
      </c>
      <c r="N6" s="9">
        <v>2030</v>
      </c>
      <c r="O6" s="7"/>
    </row>
    <row r="7" spans="1:17" ht="9.75" customHeight="1" x14ac:dyDescent="0.25">
      <c r="A7" s="10">
        <v>1</v>
      </c>
      <c r="B7" s="10">
        <v>2</v>
      </c>
      <c r="C7" s="10">
        <v>3</v>
      </c>
      <c r="D7" s="10">
        <v>4</v>
      </c>
      <c r="E7" s="10">
        <v>5</v>
      </c>
      <c r="F7" s="11">
        <v>6</v>
      </c>
      <c r="G7" s="11"/>
      <c r="H7" s="11"/>
      <c r="I7" s="11"/>
      <c r="J7" s="11"/>
      <c r="K7" s="10">
        <v>7</v>
      </c>
      <c r="L7" s="10">
        <v>8</v>
      </c>
      <c r="M7" s="10">
        <v>9</v>
      </c>
      <c r="N7" s="10">
        <v>10</v>
      </c>
      <c r="O7" s="10">
        <v>11</v>
      </c>
    </row>
    <row r="8" spans="1:17" ht="15" customHeight="1" x14ac:dyDescent="0.25">
      <c r="A8" s="11">
        <v>1</v>
      </c>
      <c r="B8" s="12" t="s">
        <v>10</v>
      </c>
      <c r="C8" s="13" t="s">
        <v>11</v>
      </c>
      <c r="D8" s="14" t="s">
        <v>12</v>
      </c>
      <c r="E8" s="15">
        <f t="shared" ref="E8:E17" si="0">SUM(F8:N8)</f>
        <v>493936.24281999998</v>
      </c>
      <c r="F8" s="16">
        <f>F13+F26+F42</f>
        <v>135886.64282000001</v>
      </c>
      <c r="G8" s="16"/>
      <c r="H8" s="16"/>
      <c r="I8" s="16"/>
      <c r="J8" s="16"/>
      <c r="K8" s="15">
        <f>SUM(K9:K12)</f>
        <v>358049.6</v>
      </c>
      <c r="L8" s="15">
        <f t="shared" ref="L8:N8" si="1">SUM(L9:L12)</f>
        <v>0</v>
      </c>
      <c r="M8" s="15">
        <f t="shared" si="1"/>
        <v>0</v>
      </c>
      <c r="N8" s="15">
        <f t="shared" si="1"/>
        <v>0</v>
      </c>
      <c r="O8" s="17" t="s">
        <v>13</v>
      </c>
    </row>
    <row r="9" spans="1:17" ht="22.5" x14ac:dyDescent="0.25">
      <c r="A9" s="11"/>
      <c r="B9" s="12"/>
      <c r="C9" s="18"/>
      <c r="D9" s="19" t="s">
        <v>14</v>
      </c>
      <c r="E9" s="15">
        <f t="shared" si="0"/>
        <v>306132.41000000003</v>
      </c>
      <c r="F9" s="20">
        <f>F14+F27+F43</f>
        <v>34014.71</v>
      </c>
      <c r="G9" s="20"/>
      <c r="H9" s="20"/>
      <c r="I9" s="20"/>
      <c r="J9" s="20"/>
      <c r="K9" s="21">
        <f t="shared" ref="K9:N12" si="2">K14+K27</f>
        <v>272117.7</v>
      </c>
      <c r="L9" s="21">
        <f t="shared" si="2"/>
        <v>0</v>
      </c>
      <c r="M9" s="21">
        <f t="shared" si="2"/>
        <v>0</v>
      </c>
      <c r="N9" s="21">
        <f t="shared" si="2"/>
        <v>0</v>
      </c>
      <c r="O9" s="17"/>
    </row>
    <row r="10" spans="1:17" ht="22.5" x14ac:dyDescent="0.25">
      <c r="A10" s="11"/>
      <c r="B10" s="12"/>
      <c r="C10" s="18"/>
      <c r="D10" s="19" t="s">
        <v>15</v>
      </c>
      <c r="E10" s="15">
        <f t="shared" si="0"/>
        <v>0</v>
      </c>
      <c r="F10" s="20">
        <f>F15+F28+F44</f>
        <v>0</v>
      </c>
      <c r="G10" s="20"/>
      <c r="H10" s="20"/>
      <c r="I10" s="20"/>
      <c r="J10" s="20"/>
      <c r="K10" s="21">
        <f t="shared" si="2"/>
        <v>0</v>
      </c>
      <c r="L10" s="21">
        <f t="shared" si="2"/>
        <v>0</v>
      </c>
      <c r="M10" s="21">
        <f t="shared" si="2"/>
        <v>0</v>
      </c>
      <c r="N10" s="21">
        <f t="shared" si="2"/>
        <v>0</v>
      </c>
      <c r="O10" s="17"/>
    </row>
    <row r="11" spans="1:17" ht="22.5" x14ac:dyDescent="0.25">
      <c r="A11" s="11"/>
      <c r="B11" s="12"/>
      <c r="C11" s="18"/>
      <c r="D11" s="19" t="s">
        <v>16</v>
      </c>
      <c r="E11" s="15">
        <f t="shared" si="0"/>
        <v>187803.83281999998</v>
      </c>
      <c r="F11" s="20">
        <f>F16+F29+F45</f>
        <v>101871.93281999999</v>
      </c>
      <c r="G11" s="20"/>
      <c r="H11" s="20"/>
      <c r="I11" s="20"/>
      <c r="J11" s="20"/>
      <c r="K11" s="21">
        <f>K16+K29+K45</f>
        <v>85931.9</v>
      </c>
      <c r="L11" s="21">
        <f t="shared" si="2"/>
        <v>0</v>
      </c>
      <c r="M11" s="21">
        <f t="shared" si="2"/>
        <v>0</v>
      </c>
      <c r="N11" s="21">
        <f t="shared" si="2"/>
        <v>0</v>
      </c>
      <c r="O11" s="17"/>
    </row>
    <row r="12" spans="1:17" ht="22.5" x14ac:dyDescent="0.25">
      <c r="A12" s="11"/>
      <c r="B12" s="12"/>
      <c r="C12" s="18"/>
      <c r="D12" s="19" t="s">
        <v>17</v>
      </c>
      <c r="E12" s="15">
        <f t="shared" si="0"/>
        <v>0</v>
      </c>
      <c r="F12" s="20">
        <f>F17+F30+F46</f>
        <v>0</v>
      </c>
      <c r="G12" s="20"/>
      <c r="H12" s="20"/>
      <c r="I12" s="20"/>
      <c r="J12" s="20"/>
      <c r="K12" s="21">
        <f t="shared" si="2"/>
        <v>0</v>
      </c>
      <c r="L12" s="21">
        <f t="shared" si="2"/>
        <v>0</v>
      </c>
      <c r="M12" s="21">
        <f t="shared" si="2"/>
        <v>0</v>
      </c>
      <c r="N12" s="21">
        <f t="shared" si="2"/>
        <v>0</v>
      </c>
      <c r="O12" s="17"/>
    </row>
    <row r="13" spans="1:17" ht="15" customHeight="1" x14ac:dyDescent="0.25">
      <c r="A13" s="22" t="s">
        <v>18</v>
      </c>
      <c r="B13" s="23" t="s">
        <v>19</v>
      </c>
      <c r="C13" s="13" t="s">
        <v>11</v>
      </c>
      <c r="D13" s="19" t="s">
        <v>12</v>
      </c>
      <c r="E13" s="15">
        <f t="shared" si="0"/>
        <v>402805.8</v>
      </c>
      <c r="F13" s="16">
        <f>SUM(F14:J17)</f>
        <v>44756.2</v>
      </c>
      <c r="G13" s="16"/>
      <c r="H13" s="16"/>
      <c r="I13" s="16"/>
      <c r="J13" s="16"/>
      <c r="K13" s="15">
        <f>SUM(K14:K17)</f>
        <v>358049.6</v>
      </c>
      <c r="L13" s="15">
        <f t="shared" ref="L13:N13" si="3">SUM(L14:L17)</f>
        <v>0</v>
      </c>
      <c r="M13" s="15">
        <f t="shared" si="3"/>
        <v>0</v>
      </c>
      <c r="N13" s="15">
        <f t="shared" si="3"/>
        <v>0</v>
      </c>
      <c r="O13" s="17" t="s">
        <v>20</v>
      </c>
    </row>
    <row r="14" spans="1:17" ht="22.5" x14ac:dyDescent="0.25">
      <c r="A14" s="24"/>
      <c r="B14" s="23"/>
      <c r="C14" s="18"/>
      <c r="D14" s="19" t="s">
        <v>14</v>
      </c>
      <c r="E14" s="15">
        <f t="shared" si="0"/>
        <v>306132.41000000003</v>
      </c>
      <c r="F14" s="20">
        <f>F22</f>
        <v>34014.71</v>
      </c>
      <c r="G14" s="20"/>
      <c r="H14" s="20"/>
      <c r="I14" s="20"/>
      <c r="J14" s="20"/>
      <c r="K14" s="21">
        <f>K22</f>
        <v>272117.7</v>
      </c>
      <c r="L14" s="21">
        <f>L22</f>
        <v>0</v>
      </c>
      <c r="M14" s="21">
        <f>M22</f>
        <v>0</v>
      </c>
      <c r="N14" s="21">
        <f>N22</f>
        <v>0</v>
      </c>
      <c r="O14" s="17"/>
    </row>
    <row r="15" spans="1:17" ht="22.5" x14ac:dyDescent="0.25">
      <c r="A15" s="24"/>
      <c r="B15" s="23"/>
      <c r="C15" s="18"/>
      <c r="D15" s="19" t="s">
        <v>15</v>
      </c>
      <c r="E15" s="15">
        <f t="shared" si="0"/>
        <v>0</v>
      </c>
      <c r="F15" s="20">
        <f>F23</f>
        <v>0</v>
      </c>
      <c r="G15" s="20"/>
      <c r="H15" s="20"/>
      <c r="I15" s="20"/>
      <c r="J15" s="20"/>
      <c r="K15" s="21">
        <f t="shared" ref="K15:N17" si="4">K23</f>
        <v>0</v>
      </c>
      <c r="L15" s="21">
        <f t="shared" si="4"/>
        <v>0</v>
      </c>
      <c r="M15" s="21">
        <f t="shared" si="4"/>
        <v>0</v>
      </c>
      <c r="N15" s="21">
        <f t="shared" si="4"/>
        <v>0</v>
      </c>
      <c r="O15" s="17"/>
    </row>
    <row r="16" spans="1:17" ht="22.5" x14ac:dyDescent="0.25">
      <c r="A16" s="24"/>
      <c r="B16" s="23"/>
      <c r="C16" s="18"/>
      <c r="D16" s="19" t="s">
        <v>16</v>
      </c>
      <c r="E16" s="15">
        <f t="shared" si="0"/>
        <v>96673.389999999985</v>
      </c>
      <c r="F16" s="20">
        <f>F24</f>
        <v>10741.489999999998</v>
      </c>
      <c r="G16" s="20"/>
      <c r="H16" s="20"/>
      <c r="I16" s="20"/>
      <c r="J16" s="20"/>
      <c r="K16" s="21">
        <f t="shared" si="4"/>
        <v>85931.9</v>
      </c>
      <c r="L16" s="21">
        <f t="shared" si="4"/>
        <v>0</v>
      </c>
      <c r="M16" s="21">
        <f t="shared" si="4"/>
        <v>0</v>
      </c>
      <c r="N16" s="21">
        <f t="shared" si="4"/>
        <v>0</v>
      </c>
      <c r="O16" s="17"/>
    </row>
    <row r="17" spans="1:15" ht="20.25" customHeight="1" x14ac:dyDescent="0.25">
      <c r="A17" s="24"/>
      <c r="B17" s="23"/>
      <c r="C17" s="18"/>
      <c r="D17" s="19" t="s">
        <v>17</v>
      </c>
      <c r="E17" s="15">
        <f t="shared" si="0"/>
        <v>0</v>
      </c>
      <c r="F17" s="20">
        <f>F25</f>
        <v>0</v>
      </c>
      <c r="G17" s="20"/>
      <c r="H17" s="20"/>
      <c r="I17" s="20"/>
      <c r="J17" s="20"/>
      <c r="K17" s="21">
        <f t="shared" si="4"/>
        <v>0</v>
      </c>
      <c r="L17" s="21">
        <f t="shared" si="4"/>
        <v>0</v>
      </c>
      <c r="M17" s="21">
        <f t="shared" si="4"/>
        <v>0</v>
      </c>
      <c r="N17" s="21">
        <f t="shared" si="4"/>
        <v>0</v>
      </c>
      <c r="O17" s="17"/>
    </row>
    <row r="18" spans="1:15" ht="18.75" customHeight="1" x14ac:dyDescent="0.25">
      <c r="A18" s="24"/>
      <c r="B18" s="12" t="s">
        <v>21</v>
      </c>
      <c r="C18" s="25" t="s">
        <v>22</v>
      </c>
      <c r="D18" s="8" t="s">
        <v>22</v>
      </c>
      <c r="E18" s="17" t="s">
        <v>23</v>
      </c>
      <c r="F18" s="17" t="s">
        <v>24</v>
      </c>
      <c r="G18" s="17" t="s">
        <v>25</v>
      </c>
      <c r="H18" s="17"/>
      <c r="I18" s="17"/>
      <c r="J18" s="17"/>
      <c r="K18" s="17">
        <v>2027</v>
      </c>
      <c r="L18" s="17">
        <v>2028</v>
      </c>
      <c r="M18" s="17">
        <v>2029</v>
      </c>
      <c r="N18" s="17">
        <v>2030</v>
      </c>
      <c r="O18" s="17" t="s">
        <v>22</v>
      </c>
    </row>
    <row r="19" spans="1:15" ht="24.75" customHeight="1" x14ac:dyDescent="0.25">
      <c r="A19" s="24"/>
      <c r="B19" s="12"/>
      <c r="C19" s="25"/>
      <c r="D19" s="8"/>
      <c r="E19" s="17"/>
      <c r="F19" s="17"/>
      <c r="G19" s="26" t="s">
        <v>26</v>
      </c>
      <c r="H19" s="26" t="s">
        <v>27</v>
      </c>
      <c r="I19" s="26" t="s">
        <v>28</v>
      </c>
      <c r="J19" s="26" t="s">
        <v>29</v>
      </c>
      <c r="K19" s="17"/>
      <c r="L19" s="17"/>
      <c r="M19" s="17"/>
      <c r="N19" s="17"/>
      <c r="O19" s="17"/>
    </row>
    <row r="20" spans="1:15" ht="13.5" customHeight="1" x14ac:dyDescent="0.25">
      <c r="A20" s="24"/>
      <c r="B20" s="12"/>
      <c r="C20" s="25"/>
      <c r="D20" s="8"/>
      <c r="E20" s="26">
        <v>1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1</v>
      </c>
      <c r="L20" s="26">
        <v>0</v>
      </c>
      <c r="M20" s="26">
        <v>0</v>
      </c>
      <c r="N20" s="26">
        <v>0</v>
      </c>
      <c r="O20" s="17"/>
    </row>
    <row r="21" spans="1:15" s="28" customFormat="1" ht="15" customHeight="1" x14ac:dyDescent="0.25">
      <c r="A21" s="27" t="s">
        <v>30</v>
      </c>
      <c r="B21" s="23" t="s">
        <v>31</v>
      </c>
      <c r="C21" s="13" t="s">
        <v>11</v>
      </c>
      <c r="D21" s="19" t="s">
        <v>12</v>
      </c>
      <c r="E21" s="15">
        <f t="shared" ref="E21:E54" si="5">SUM(F21:N21)</f>
        <v>402805.8</v>
      </c>
      <c r="F21" s="16">
        <f>SUM(F22:J25)</f>
        <v>44756.2</v>
      </c>
      <c r="G21" s="16"/>
      <c r="H21" s="16"/>
      <c r="I21" s="16"/>
      <c r="J21" s="16"/>
      <c r="K21" s="15">
        <f>SUM(K22:K25)</f>
        <v>358049.6</v>
      </c>
      <c r="L21" s="15">
        <f t="shared" ref="L21:N21" si="6">SUM(L22:L25)</f>
        <v>0</v>
      </c>
      <c r="M21" s="15">
        <f t="shared" si="6"/>
        <v>0</v>
      </c>
      <c r="N21" s="15">
        <f t="shared" si="6"/>
        <v>0</v>
      </c>
      <c r="O21" s="17" t="s">
        <v>20</v>
      </c>
    </row>
    <row r="22" spans="1:15" s="28" customFormat="1" ht="22.5" x14ac:dyDescent="0.25">
      <c r="A22" s="27"/>
      <c r="B22" s="23"/>
      <c r="C22" s="18"/>
      <c r="D22" s="19" t="s">
        <v>14</v>
      </c>
      <c r="E22" s="15">
        <f t="shared" si="5"/>
        <v>306132.41000000003</v>
      </c>
      <c r="F22" s="29">
        <v>34014.71</v>
      </c>
      <c r="G22" s="29"/>
      <c r="H22" s="29"/>
      <c r="I22" s="29"/>
      <c r="J22" s="29"/>
      <c r="K22" s="30">
        <v>272117.7</v>
      </c>
      <c r="L22" s="21">
        <v>0</v>
      </c>
      <c r="M22" s="31">
        <v>0</v>
      </c>
      <c r="N22" s="21">
        <v>0</v>
      </c>
      <c r="O22" s="17"/>
    </row>
    <row r="23" spans="1:15" s="28" customFormat="1" ht="21.75" customHeight="1" x14ac:dyDescent="0.25">
      <c r="A23" s="27"/>
      <c r="B23" s="23"/>
      <c r="C23" s="18"/>
      <c r="D23" s="19" t="s">
        <v>15</v>
      </c>
      <c r="E23" s="15">
        <f t="shared" si="5"/>
        <v>0</v>
      </c>
      <c r="F23" s="29">
        <v>0</v>
      </c>
      <c r="G23" s="29"/>
      <c r="H23" s="29"/>
      <c r="I23" s="29"/>
      <c r="J23" s="29"/>
      <c r="K23" s="30">
        <v>0</v>
      </c>
      <c r="L23" s="21">
        <v>0</v>
      </c>
      <c r="M23" s="21">
        <v>0</v>
      </c>
      <c r="N23" s="21">
        <v>0</v>
      </c>
      <c r="O23" s="17"/>
    </row>
    <row r="24" spans="1:15" s="28" customFormat="1" ht="22.5" x14ac:dyDescent="0.25">
      <c r="A24" s="27"/>
      <c r="B24" s="23"/>
      <c r="C24" s="18"/>
      <c r="D24" s="19" t="s">
        <v>16</v>
      </c>
      <c r="E24" s="15">
        <f t="shared" si="5"/>
        <v>96673.389999999985</v>
      </c>
      <c r="F24" s="29">
        <f>10741.49+32217.03-32217.03</f>
        <v>10741.489999999998</v>
      </c>
      <c r="G24" s="29"/>
      <c r="H24" s="29"/>
      <c r="I24" s="29"/>
      <c r="J24" s="29"/>
      <c r="K24" s="30">
        <v>85931.9</v>
      </c>
      <c r="L24" s="21">
        <v>0</v>
      </c>
      <c r="M24" s="31">
        <v>0</v>
      </c>
      <c r="N24" s="21">
        <v>0</v>
      </c>
      <c r="O24" s="17"/>
    </row>
    <row r="25" spans="1:15" s="28" customFormat="1" ht="27" customHeight="1" x14ac:dyDescent="0.25">
      <c r="A25" s="27"/>
      <c r="B25" s="23"/>
      <c r="C25" s="18"/>
      <c r="D25" s="19" t="s">
        <v>17</v>
      </c>
      <c r="E25" s="15">
        <f t="shared" si="5"/>
        <v>0</v>
      </c>
      <c r="F25" s="20">
        <v>0</v>
      </c>
      <c r="G25" s="20"/>
      <c r="H25" s="20"/>
      <c r="I25" s="20"/>
      <c r="J25" s="20"/>
      <c r="K25" s="21">
        <v>0</v>
      </c>
      <c r="L25" s="21">
        <v>0</v>
      </c>
      <c r="M25" s="21">
        <v>0</v>
      </c>
      <c r="N25" s="21">
        <v>0</v>
      </c>
      <c r="O25" s="17"/>
    </row>
    <row r="26" spans="1:15" ht="15" customHeight="1" x14ac:dyDescent="0.25">
      <c r="A26" s="22" t="s">
        <v>32</v>
      </c>
      <c r="B26" s="23" t="s">
        <v>33</v>
      </c>
      <c r="C26" s="13" t="s">
        <v>11</v>
      </c>
      <c r="D26" s="19" t="s">
        <v>12</v>
      </c>
      <c r="E26" s="15">
        <f t="shared" si="5"/>
        <v>8898.5428200000006</v>
      </c>
      <c r="F26" s="16">
        <f>SUM(F27:J30)</f>
        <v>8898.5428200000006</v>
      </c>
      <c r="G26" s="16"/>
      <c r="H26" s="16"/>
      <c r="I26" s="16"/>
      <c r="J26" s="16"/>
      <c r="K26" s="15">
        <f>SUM(K27:K30)</f>
        <v>0</v>
      </c>
      <c r="L26" s="15">
        <f t="shared" ref="L26:N26" si="7">SUM(L27:L30)</f>
        <v>0</v>
      </c>
      <c r="M26" s="15">
        <f t="shared" si="7"/>
        <v>0</v>
      </c>
      <c r="N26" s="15">
        <f t="shared" si="7"/>
        <v>0</v>
      </c>
      <c r="O26" s="17" t="s">
        <v>34</v>
      </c>
    </row>
    <row r="27" spans="1:15" ht="22.5" x14ac:dyDescent="0.25">
      <c r="A27" s="24"/>
      <c r="B27" s="23"/>
      <c r="C27" s="18"/>
      <c r="D27" s="19" t="s">
        <v>14</v>
      </c>
      <c r="E27" s="15">
        <f t="shared" si="5"/>
        <v>0</v>
      </c>
      <c r="F27" s="20">
        <f>F38</f>
        <v>0</v>
      </c>
      <c r="G27" s="20"/>
      <c r="H27" s="20"/>
      <c r="I27" s="20"/>
      <c r="J27" s="20"/>
      <c r="K27" s="21">
        <f>K38</f>
        <v>0</v>
      </c>
      <c r="L27" s="21">
        <f>L38</f>
        <v>0</v>
      </c>
      <c r="M27" s="21">
        <f>M38</f>
        <v>0</v>
      </c>
      <c r="N27" s="21">
        <f>N38</f>
        <v>0</v>
      </c>
      <c r="O27" s="17"/>
    </row>
    <row r="28" spans="1:15" ht="22.5" x14ac:dyDescent="0.25">
      <c r="A28" s="24"/>
      <c r="B28" s="23"/>
      <c r="C28" s="18"/>
      <c r="D28" s="19" t="s">
        <v>15</v>
      </c>
      <c r="E28" s="15">
        <f t="shared" si="5"/>
        <v>0</v>
      </c>
      <c r="F28" s="20">
        <f>F39</f>
        <v>0</v>
      </c>
      <c r="G28" s="20"/>
      <c r="H28" s="20"/>
      <c r="I28" s="20"/>
      <c r="J28" s="20"/>
      <c r="K28" s="21">
        <f t="shared" ref="K28:N30" si="8">K39</f>
        <v>0</v>
      </c>
      <c r="L28" s="21">
        <f t="shared" si="8"/>
        <v>0</v>
      </c>
      <c r="M28" s="21">
        <f t="shared" si="8"/>
        <v>0</v>
      </c>
      <c r="N28" s="21">
        <f t="shared" si="8"/>
        <v>0</v>
      </c>
      <c r="O28" s="17"/>
    </row>
    <row r="29" spans="1:15" ht="22.5" x14ac:dyDescent="0.25">
      <c r="A29" s="24"/>
      <c r="B29" s="23"/>
      <c r="C29" s="18"/>
      <c r="D29" s="19" t="s">
        <v>16</v>
      </c>
      <c r="E29" s="15">
        <f t="shared" si="5"/>
        <v>8898.5428200000006</v>
      </c>
      <c r="F29" s="20">
        <f>F40</f>
        <v>8898.5428200000006</v>
      </c>
      <c r="G29" s="20"/>
      <c r="H29" s="20"/>
      <c r="I29" s="20"/>
      <c r="J29" s="20"/>
      <c r="K29" s="21">
        <f t="shared" si="8"/>
        <v>0</v>
      </c>
      <c r="L29" s="21">
        <f t="shared" si="8"/>
        <v>0</v>
      </c>
      <c r="M29" s="21">
        <f t="shared" si="8"/>
        <v>0</v>
      </c>
      <c r="N29" s="21">
        <f t="shared" si="8"/>
        <v>0</v>
      </c>
      <c r="O29" s="17"/>
    </row>
    <row r="30" spans="1:15" ht="20.25" customHeight="1" x14ac:dyDescent="0.25">
      <c r="A30" s="24"/>
      <c r="B30" s="23"/>
      <c r="C30" s="18"/>
      <c r="D30" s="19" t="s">
        <v>17</v>
      </c>
      <c r="E30" s="15">
        <f t="shared" si="5"/>
        <v>0</v>
      </c>
      <c r="F30" s="20">
        <f>F41</f>
        <v>0</v>
      </c>
      <c r="G30" s="20"/>
      <c r="H30" s="20"/>
      <c r="I30" s="20"/>
      <c r="J30" s="20"/>
      <c r="K30" s="21">
        <f t="shared" si="8"/>
        <v>0</v>
      </c>
      <c r="L30" s="21">
        <f t="shared" si="8"/>
        <v>0</v>
      </c>
      <c r="M30" s="21">
        <f t="shared" si="8"/>
        <v>0</v>
      </c>
      <c r="N30" s="21">
        <f t="shared" si="8"/>
        <v>0</v>
      </c>
      <c r="O30" s="17"/>
    </row>
    <row r="31" spans="1:15" ht="18.75" customHeight="1" x14ac:dyDescent="0.25">
      <c r="A31" s="24"/>
      <c r="B31" s="12" t="s">
        <v>35</v>
      </c>
      <c r="C31" s="25" t="s">
        <v>22</v>
      </c>
      <c r="D31" s="8" t="s">
        <v>22</v>
      </c>
      <c r="E31" s="17" t="s">
        <v>23</v>
      </c>
      <c r="F31" s="17" t="s">
        <v>24</v>
      </c>
      <c r="G31" s="17" t="s">
        <v>25</v>
      </c>
      <c r="H31" s="17"/>
      <c r="I31" s="17"/>
      <c r="J31" s="17"/>
      <c r="K31" s="17">
        <v>2027</v>
      </c>
      <c r="L31" s="17">
        <v>2028</v>
      </c>
      <c r="M31" s="17">
        <v>2029</v>
      </c>
      <c r="N31" s="17">
        <v>2030</v>
      </c>
      <c r="O31" s="17" t="s">
        <v>22</v>
      </c>
    </row>
    <row r="32" spans="1:15" ht="24.75" customHeight="1" x14ac:dyDescent="0.25">
      <c r="A32" s="24"/>
      <c r="B32" s="12"/>
      <c r="C32" s="25"/>
      <c r="D32" s="8"/>
      <c r="E32" s="17"/>
      <c r="F32" s="17"/>
      <c r="G32" s="26" t="s">
        <v>26</v>
      </c>
      <c r="H32" s="26" t="s">
        <v>27</v>
      </c>
      <c r="I32" s="26" t="s">
        <v>28</v>
      </c>
      <c r="J32" s="26" t="s">
        <v>29</v>
      </c>
      <c r="K32" s="17"/>
      <c r="L32" s="17"/>
      <c r="M32" s="17"/>
      <c r="N32" s="17"/>
      <c r="O32" s="17"/>
    </row>
    <row r="33" spans="1:15" ht="13.5" customHeight="1" x14ac:dyDescent="0.25">
      <c r="A33" s="24"/>
      <c r="B33" s="12"/>
      <c r="C33" s="25"/>
      <c r="D33" s="8"/>
      <c r="E33" s="26">
        <v>1</v>
      </c>
      <c r="F33" s="26">
        <v>1</v>
      </c>
      <c r="G33" s="26">
        <v>0</v>
      </c>
      <c r="H33" s="26">
        <v>0</v>
      </c>
      <c r="I33" s="26">
        <v>0</v>
      </c>
      <c r="J33" s="26">
        <v>1</v>
      </c>
      <c r="K33" s="26">
        <v>0</v>
      </c>
      <c r="L33" s="26">
        <v>0</v>
      </c>
      <c r="M33" s="26">
        <v>0</v>
      </c>
      <c r="N33" s="26">
        <v>0</v>
      </c>
      <c r="O33" s="17"/>
    </row>
    <row r="34" spans="1:15" ht="18.75" customHeight="1" x14ac:dyDescent="0.25">
      <c r="A34" s="24"/>
      <c r="B34" s="12" t="s">
        <v>36</v>
      </c>
      <c r="C34" s="25" t="s">
        <v>22</v>
      </c>
      <c r="D34" s="8" t="s">
        <v>22</v>
      </c>
      <c r="E34" s="17" t="s">
        <v>23</v>
      </c>
      <c r="F34" s="17" t="s">
        <v>24</v>
      </c>
      <c r="G34" s="17" t="s">
        <v>25</v>
      </c>
      <c r="H34" s="17"/>
      <c r="I34" s="17"/>
      <c r="J34" s="17"/>
      <c r="K34" s="17">
        <v>2027</v>
      </c>
      <c r="L34" s="17">
        <v>2028</v>
      </c>
      <c r="M34" s="17">
        <v>2029</v>
      </c>
      <c r="N34" s="17">
        <v>2030</v>
      </c>
      <c r="O34" s="17" t="s">
        <v>22</v>
      </c>
    </row>
    <row r="35" spans="1:15" ht="25.5" customHeight="1" x14ac:dyDescent="0.25">
      <c r="A35" s="24"/>
      <c r="B35" s="12"/>
      <c r="C35" s="25"/>
      <c r="D35" s="8"/>
      <c r="E35" s="17"/>
      <c r="F35" s="17"/>
      <c r="G35" s="26" t="s">
        <v>26</v>
      </c>
      <c r="H35" s="26" t="s">
        <v>27</v>
      </c>
      <c r="I35" s="26" t="s">
        <v>28</v>
      </c>
      <c r="J35" s="26" t="s">
        <v>29</v>
      </c>
      <c r="K35" s="17"/>
      <c r="L35" s="17"/>
      <c r="M35" s="17"/>
      <c r="N35" s="17"/>
      <c r="O35" s="17"/>
    </row>
    <row r="36" spans="1:15" ht="13.5" customHeight="1" x14ac:dyDescent="0.25">
      <c r="A36" s="32"/>
      <c r="B36" s="12"/>
      <c r="C36" s="25"/>
      <c r="D36" s="8"/>
      <c r="E36" s="26">
        <v>1</v>
      </c>
      <c r="F36" s="26">
        <v>1</v>
      </c>
      <c r="G36" s="26">
        <v>0</v>
      </c>
      <c r="H36" s="26">
        <v>0</v>
      </c>
      <c r="I36" s="26">
        <v>0</v>
      </c>
      <c r="J36" s="26">
        <v>1</v>
      </c>
      <c r="K36" s="26">
        <v>0</v>
      </c>
      <c r="L36" s="26">
        <v>0</v>
      </c>
      <c r="M36" s="26">
        <v>0</v>
      </c>
      <c r="N36" s="26">
        <v>0</v>
      </c>
      <c r="O36" s="17"/>
    </row>
    <row r="37" spans="1:15" s="28" customFormat="1" ht="15" customHeight="1" x14ac:dyDescent="0.25">
      <c r="A37" s="27" t="s">
        <v>37</v>
      </c>
      <c r="B37" s="23" t="s">
        <v>38</v>
      </c>
      <c r="C37" s="13" t="s">
        <v>11</v>
      </c>
      <c r="D37" s="19" t="s">
        <v>12</v>
      </c>
      <c r="E37" s="15">
        <f t="shared" ref="E37:E46" si="9">SUM(F37:N37)</f>
        <v>8898.5428200000006</v>
      </c>
      <c r="F37" s="16">
        <f>SUM(F38:J41)</f>
        <v>8898.5428200000006</v>
      </c>
      <c r="G37" s="16"/>
      <c r="H37" s="16"/>
      <c r="I37" s="16"/>
      <c r="J37" s="16"/>
      <c r="K37" s="15">
        <v>0</v>
      </c>
      <c r="L37" s="15">
        <f t="shared" ref="L37:N37" si="10">SUM(L38:L41)</f>
        <v>0</v>
      </c>
      <c r="M37" s="15">
        <f t="shared" si="10"/>
        <v>0</v>
      </c>
      <c r="N37" s="15">
        <f t="shared" si="10"/>
        <v>0</v>
      </c>
      <c r="O37" s="17" t="s">
        <v>34</v>
      </c>
    </row>
    <row r="38" spans="1:15" s="28" customFormat="1" ht="22.5" x14ac:dyDescent="0.25">
      <c r="A38" s="27"/>
      <c r="B38" s="23"/>
      <c r="C38" s="18"/>
      <c r="D38" s="19" t="s">
        <v>14</v>
      </c>
      <c r="E38" s="15">
        <f t="shared" si="9"/>
        <v>0</v>
      </c>
      <c r="F38" s="33">
        <v>0</v>
      </c>
      <c r="G38" s="33"/>
      <c r="H38" s="33"/>
      <c r="I38" s="33"/>
      <c r="J38" s="33"/>
      <c r="K38" s="21">
        <v>0</v>
      </c>
      <c r="L38" s="21">
        <v>0</v>
      </c>
      <c r="M38" s="31">
        <v>0</v>
      </c>
      <c r="N38" s="21">
        <v>0</v>
      </c>
      <c r="O38" s="17"/>
    </row>
    <row r="39" spans="1:15" s="28" customFormat="1" ht="22.5" x14ac:dyDescent="0.25">
      <c r="A39" s="27"/>
      <c r="B39" s="23"/>
      <c r="C39" s="18"/>
      <c r="D39" s="19" t="s">
        <v>15</v>
      </c>
      <c r="E39" s="15">
        <f t="shared" si="9"/>
        <v>0</v>
      </c>
      <c r="F39" s="20">
        <v>0</v>
      </c>
      <c r="G39" s="20"/>
      <c r="H39" s="20"/>
      <c r="I39" s="20"/>
      <c r="J39" s="20"/>
      <c r="K39" s="21">
        <v>0</v>
      </c>
      <c r="L39" s="21">
        <v>0</v>
      </c>
      <c r="M39" s="21">
        <v>0</v>
      </c>
      <c r="N39" s="21">
        <v>0</v>
      </c>
      <c r="O39" s="17"/>
    </row>
    <row r="40" spans="1:15" s="28" customFormat="1" ht="22.5" x14ac:dyDescent="0.25">
      <c r="A40" s="27"/>
      <c r="B40" s="23"/>
      <c r="C40" s="18"/>
      <c r="D40" s="19" t="s">
        <v>16</v>
      </c>
      <c r="E40" s="15">
        <f t="shared" si="9"/>
        <v>8898.5428200000006</v>
      </c>
      <c r="F40" s="33">
        <v>8898.5428200000006</v>
      </c>
      <c r="G40" s="33"/>
      <c r="H40" s="33"/>
      <c r="I40" s="33"/>
      <c r="J40" s="33"/>
      <c r="K40" s="31">
        <v>0</v>
      </c>
      <c r="L40" s="21">
        <v>0</v>
      </c>
      <c r="M40" s="31">
        <v>0</v>
      </c>
      <c r="N40" s="21">
        <v>0</v>
      </c>
      <c r="O40" s="17"/>
    </row>
    <row r="41" spans="1:15" s="28" customFormat="1" ht="18.75" customHeight="1" x14ac:dyDescent="0.25">
      <c r="A41" s="27"/>
      <c r="B41" s="23"/>
      <c r="C41" s="18"/>
      <c r="D41" s="19" t="s">
        <v>17</v>
      </c>
      <c r="E41" s="15">
        <f t="shared" si="9"/>
        <v>0</v>
      </c>
      <c r="F41" s="20">
        <v>0</v>
      </c>
      <c r="G41" s="20"/>
      <c r="H41" s="20"/>
      <c r="I41" s="20"/>
      <c r="J41" s="20"/>
      <c r="K41" s="21">
        <v>0</v>
      </c>
      <c r="L41" s="21">
        <v>0</v>
      </c>
      <c r="M41" s="21">
        <v>0</v>
      </c>
      <c r="N41" s="21">
        <v>0</v>
      </c>
      <c r="O41" s="17"/>
    </row>
    <row r="42" spans="1:15" s="28" customFormat="1" ht="15" customHeight="1" x14ac:dyDescent="0.25">
      <c r="A42" s="22" t="s">
        <v>39</v>
      </c>
      <c r="B42" s="23" t="s">
        <v>40</v>
      </c>
      <c r="C42" s="13" t="s">
        <v>11</v>
      </c>
      <c r="D42" s="19" t="s">
        <v>12</v>
      </c>
      <c r="E42" s="15">
        <f t="shared" si="9"/>
        <v>82231.899999999994</v>
      </c>
      <c r="F42" s="16">
        <f>F45</f>
        <v>82231.899999999994</v>
      </c>
      <c r="G42" s="16"/>
      <c r="H42" s="16"/>
      <c r="I42" s="16"/>
      <c r="J42" s="16"/>
      <c r="K42" s="15">
        <f>SUM(K43:K46)</f>
        <v>0</v>
      </c>
      <c r="L42" s="15">
        <f t="shared" ref="L42:N42" si="11">SUM(L43:L46)</f>
        <v>0</v>
      </c>
      <c r="M42" s="15">
        <f t="shared" si="11"/>
        <v>0</v>
      </c>
      <c r="N42" s="15">
        <f t="shared" si="11"/>
        <v>0</v>
      </c>
      <c r="O42" s="17" t="s">
        <v>34</v>
      </c>
    </row>
    <row r="43" spans="1:15" s="28" customFormat="1" ht="22.5" x14ac:dyDescent="0.25">
      <c r="A43" s="24"/>
      <c r="B43" s="23"/>
      <c r="C43" s="18"/>
      <c r="D43" s="19" t="s">
        <v>14</v>
      </c>
      <c r="E43" s="15">
        <f t="shared" si="9"/>
        <v>0</v>
      </c>
      <c r="F43" s="20">
        <v>0</v>
      </c>
      <c r="G43" s="20"/>
      <c r="H43" s="20"/>
      <c r="I43" s="20"/>
      <c r="J43" s="20"/>
      <c r="K43" s="21">
        <v>0</v>
      </c>
      <c r="L43" s="21">
        <f>L51</f>
        <v>0</v>
      </c>
      <c r="M43" s="21">
        <f>M51</f>
        <v>0</v>
      </c>
      <c r="N43" s="21">
        <f>N51</f>
        <v>0</v>
      </c>
      <c r="O43" s="17"/>
    </row>
    <row r="44" spans="1:15" s="28" customFormat="1" ht="22.5" x14ac:dyDescent="0.25">
      <c r="A44" s="24"/>
      <c r="B44" s="23"/>
      <c r="C44" s="18"/>
      <c r="D44" s="19" t="s">
        <v>15</v>
      </c>
      <c r="E44" s="15">
        <f t="shared" si="9"/>
        <v>0</v>
      </c>
      <c r="F44" s="20">
        <v>0</v>
      </c>
      <c r="G44" s="20"/>
      <c r="H44" s="20"/>
      <c r="I44" s="20"/>
      <c r="J44" s="20"/>
      <c r="K44" s="21">
        <f t="shared" ref="K44:N45" si="12">K52</f>
        <v>0</v>
      </c>
      <c r="L44" s="21">
        <f t="shared" si="12"/>
        <v>0</v>
      </c>
      <c r="M44" s="21">
        <f t="shared" si="12"/>
        <v>0</v>
      </c>
      <c r="N44" s="21">
        <f t="shared" si="12"/>
        <v>0</v>
      </c>
      <c r="O44" s="17"/>
    </row>
    <row r="45" spans="1:15" s="28" customFormat="1" ht="22.5" x14ac:dyDescent="0.25">
      <c r="A45" s="24"/>
      <c r="B45" s="23"/>
      <c r="C45" s="18"/>
      <c r="D45" s="19" t="s">
        <v>16</v>
      </c>
      <c r="E45" s="15">
        <f t="shared" si="9"/>
        <v>82231.899999999994</v>
      </c>
      <c r="F45" s="29">
        <f>50014.87+32217.03</f>
        <v>82231.899999999994</v>
      </c>
      <c r="G45" s="29"/>
      <c r="H45" s="29"/>
      <c r="I45" s="29"/>
      <c r="J45" s="29"/>
      <c r="K45" s="30">
        <v>0</v>
      </c>
      <c r="L45" s="21">
        <f t="shared" si="12"/>
        <v>0</v>
      </c>
      <c r="M45" s="21">
        <f t="shared" si="12"/>
        <v>0</v>
      </c>
      <c r="N45" s="21">
        <f t="shared" si="12"/>
        <v>0</v>
      </c>
      <c r="O45" s="17"/>
    </row>
    <row r="46" spans="1:15" s="28" customFormat="1" ht="20.25" customHeight="1" x14ac:dyDescent="0.25">
      <c r="A46" s="24"/>
      <c r="B46" s="23"/>
      <c r="C46" s="18"/>
      <c r="D46" s="19" t="s">
        <v>17</v>
      </c>
      <c r="E46" s="15">
        <f t="shared" si="9"/>
        <v>0</v>
      </c>
      <c r="F46" s="20">
        <v>0</v>
      </c>
      <c r="G46" s="20"/>
      <c r="H46" s="20"/>
      <c r="I46" s="20"/>
      <c r="J46" s="20"/>
      <c r="K46" s="21">
        <f t="shared" ref="K46:N46" si="13">K54</f>
        <v>0</v>
      </c>
      <c r="L46" s="21">
        <f t="shared" si="13"/>
        <v>0</v>
      </c>
      <c r="M46" s="21">
        <f t="shared" si="13"/>
        <v>0</v>
      </c>
      <c r="N46" s="21">
        <f t="shared" si="13"/>
        <v>0</v>
      </c>
      <c r="O46" s="17"/>
    </row>
    <row r="47" spans="1:15" s="28" customFormat="1" ht="18.75" customHeight="1" x14ac:dyDescent="0.25">
      <c r="A47" s="24"/>
      <c r="B47" s="12" t="s">
        <v>41</v>
      </c>
      <c r="C47" s="25" t="s">
        <v>22</v>
      </c>
      <c r="D47" s="8" t="s">
        <v>22</v>
      </c>
      <c r="E47" s="17" t="s">
        <v>23</v>
      </c>
      <c r="F47" s="17" t="s">
        <v>24</v>
      </c>
      <c r="G47" s="17" t="s">
        <v>25</v>
      </c>
      <c r="H47" s="17"/>
      <c r="I47" s="17"/>
      <c r="J47" s="17"/>
      <c r="K47" s="17">
        <v>2027</v>
      </c>
      <c r="L47" s="17">
        <v>2028</v>
      </c>
      <c r="M47" s="17">
        <v>2029</v>
      </c>
      <c r="N47" s="17">
        <v>2030</v>
      </c>
      <c r="O47" s="17" t="s">
        <v>22</v>
      </c>
    </row>
    <row r="48" spans="1:15" s="28" customFormat="1" ht="24.75" customHeight="1" x14ac:dyDescent="0.25">
      <c r="A48" s="24"/>
      <c r="B48" s="12"/>
      <c r="C48" s="25"/>
      <c r="D48" s="8"/>
      <c r="E48" s="17"/>
      <c r="F48" s="17"/>
      <c r="G48" s="26" t="s">
        <v>26</v>
      </c>
      <c r="H48" s="26" t="s">
        <v>27</v>
      </c>
      <c r="I48" s="26" t="s">
        <v>28</v>
      </c>
      <c r="J48" s="26" t="s">
        <v>29</v>
      </c>
      <c r="K48" s="17"/>
      <c r="L48" s="17"/>
      <c r="M48" s="17"/>
      <c r="N48" s="17"/>
      <c r="O48" s="17"/>
    </row>
    <row r="49" spans="1:16" s="28" customFormat="1" ht="13.5" customHeight="1" x14ac:dyDescent="0.25">
      <c r="A49" s="24"/>
      <c r="B49" s="12"/>
      <c r="C49" s="25"/>
      <c r="D49" s="8"/>
      <c r="E49" s="26">
        <v>1</v>
      </c>
      <c r="F49" s="26">
        <v>1</v>
      </c>
      <c r="G49" s="26">
        <v>0</v>
      </c>
      <c r="H49" s="26">
        <v>0</v>
      </c>
      <c r="I49" s="26">
        <v>0</v>
      </c>
      <c r="J49" s="26">
        <v>1</v>
      </c>
      <c r="K49" s="26">
        <v>0</v>
      </c>
      <c r="L49" s="26">
        <v>0</v>
      </c>
      <c r="M49" s="26">
        <v>0</v>
      </c>
      <c r="N49" s="26">
        <v>0</v>
      </c>
      <c r="O49" s="17"/>
    </row>
    <row r="50" spans="1:16" s="28" customFormat="1" x14ac:dyDescent="0.25">
      <c r="A50" s="34" t="s">
        <v>42</v>
      </c>
      <c r="B50" s="34"/>
      <c r="C50" s="34"/>
      <c r="D50" s="14" t="s">
        <v>12</v>
      </c>
      <c r="E50" s="15">
        <f t="shared" si="5"/>
        <v>493936.24281999998</v>
      </c>
      <c r="F50" s="16">
        <f>F8</f>
        <v>135886.64282000001</v>
      </c>
      <c r="G50" s="16"/>
      <c r="H50" s="16"/>
      <c r="I50" s="16"/>
      <c r="J50" s="16"/>
      <c r="K50" s="15">
        <f t="shared" ref="K50:N54" si="14">K8</f>
        <v>358049.6</v>
      </c>
      <c r="L50" s="15">
        <f t="shared" si="14"/>
        <v>0</v>
      </c>
      <c r="M50" s="15">
        <f t="shared" si="14"/>
        <v>0</v>
      </c>
      <c r="N50" s="15">
        <f t="shared" si="14"/>
        <v>0</v>
      </c>
      <c r="O50" s="35"/>
    </row>
    <row r="51" spans="1:16" ht="22.5" x14ac:dyDescent="0.25">
      <c r="A51" s="34"/>
      <c r="B51" s="34"/>
      <c r="C51" s="34"/>
      <c r="D51" s="19" t="s">
        <v>14</v>
      </c>
      <c r="E51" s="15">
        <f t="shared" si="5"/>
        <v>306132.41000000003</v>
      </c>
      <c r="F51" s="16">
        <f>F9</f>
        <v>34014.71</v>
      </c>
      <c r="G51" s="16"/>
      <c r="H51" s="16"/>
      <c r="I51" s="16"/>
      <c r="J51" s="16"/>
      <c r="K51" s="15">
        <f t="shared" si="14"/>
        <v>272117.7</v>
      </c>
      <c r="L51" s="15">
        <f t="shared" si="14"/>
        <v>0</v>
      </c>
      <c r="M51" s="15">
        <f t="shared" si="14"/>
        <v>0</v>
      </c>
      <c r="N51" s="15">
        <f t="shared" si="14"/>
        <v>0</v>
      </c>
      <c r="O51" s="35"/>
    </row>
    <row r="52" spans="1:16" ht="22.5" x14ac:dyDescent="0.25">
      <c r="A52" s="34"/>
      <c r="B52" s="34"/>
      <c r="C52" s="34"/>
      <c r="D52" s="19" t="s">
        <v>15</v>
      </c>
      <c r="E52" s="15">
        <f t="shared" si="5"/>
        <v>0</v>
      </c>
      <c r="F52" s="16">
        <f>F10</f>
        <v>0</v>
      </c>
      <c r="G52" s="16"/>
      <c r="H52" s="16"/>
      <c r="I52" s="16"/>
      <c r="J52" s="16"/>
      <c r="K52" s="15">
        <f t="shared" si="14"/>
        <v>0</v>
      </c>
      <c r="L52" s="15">
        <f t="shared" si="14"/>
        <v>0</v>
      </c>
      <c r="M52" s="15">
        <f t="shared" si="14"/>
        <v>0</v>
      </c>
      <c r="N52" s="15">
        <f t="shared" si="14"/>
        <v>0</v>
      </c>
      <c r="O52" s="35"/>
    </row>
    <row r="53" spans="1:16" ht="22.5" x14ac:dyDescent="0.25">
      <c r="A53" s="34"/>
      <c r="B53" s="34"/>
      <c r="C53" s="34"/>
      <c r="D53" s="19" t="s">
        <v>16</v>
      </c>
      <c r="E53" s="15">
        <f t="shared" si="5"/>
        <v>187803.83281999998</v>
      </c>
      <c r="F53" s="16">
        <f>F11</f>
        <v>101871.93281999999</v>
      </c>
      <c r="G53" s="16"/>
      <c r="H53" s="16"/>
      <c r="I53" s="16"/>
      <c r="J53" s="16"/>
      <c r="K53" s="15">
        <f t="shared" si="14"/>
        <v>85931.9</v>
      </c>
      <c r="L53" s="15">
        <f t="shared" si="14"/>
        <v>0</v>
      </c>
      <c r="M53" s="15">
        <f t="shared" si="14"/>
        <v>0</v>
      </c>
      <c r="N53" s="15">
        <f t="shared" si="14"/>
        <v>0</v>
      </c>
      <c r="O53" s="35"/>
    </row>
    <row r="54" spans="1:16" ht="18" customHeight="1" x14ac:dyDescent="0.25">
      <c r="A54" s="34"/>
      <c r="B54" s="34"/>
      <c r="C54" s="34"/>
      <c r="D54" s="19" t="s">
        <v>17</v>
      </c>
      <c r="E54" s="15">
        <f t="shared" si="5"/>
        <v>0</v>
      </c>
      <c r="F54" s="16">
        <f>F12</f>
        <v>0</v>
      </c>
      <c r="G54" s="16"/>
      <c r="H54" s="16"/>
      <c r="I54" s="16"/>
      <c r="J54" s="16"/>
      <c r="K54" s="15">
        <f t="shared" si="14"/>
        <v>0</v>
      </c>
      <c r="L54" s="15">
        <f t="shared" si="14"/>
        <v>0</v>
      </c>
      <c r="M54" s="15">
        <f t="shared" si="14"/>
        <v>0</v>
      </c>
      <c r="N54" s="15">
        <f t="shared" si="14"/>
        <v>0</v>
      </c>
      <c r="O54" s="35"/>
      <c r="P54" s="36"/>
    </row>
    <row r="55" spans="1:16" s="28" customFormat="1" x14ac:dyDescent="0.25">
      <c r="O55" s="37" t="s">
        <v>43</v>
      </c>
    </row>
    <row r="56" spans="1:16" s="28" customFormat="1" x14ac:dyDescent="0.25"/>
    <row r="57" spans="1:16" s="28" customFormat="1" x14ac:dyDescent="0.25"/>
    <row r="58" spans="1:16" s="28" customFormat="1" x14ac:dyDescent="0.25"/>
    <row r="59" spans="1:16" s="28" customFormat="1" x14ac:dyDescent="0.25"/>
    <row r="60" spans="1:16" s="28" customFormat="1" x14ac:dyDescent="0.25"/>
    <row r="61" spans="1:16" s="28" customFormat="1" x14ac:dyDescent="0.25"/>
    <row r="62" spans="1:16" s="28" customFormat="1" x14ac:dyDescent="0.25"/>
    <row r="63" spans="1:16" s="28" customFormat="1" x14ac:dyDescent="0.25"/>
    <row r="64" spans="1:16" s="28" customFormat="1" x14ac:dyDescent="0.25"/>
    <row r="65" s="28" customFormat="1" x14ac:dyDescent="0.25"/>
    <row r="66" s="28" customFormat="1" x14ac:dyDescent="0.25"/>
    <row r="67" s="28" customFormat="1" x14ac:dyDescent="0.25"/>
    <row r="68" s="28" customFormat="1" x14ac:dyDescent="0.25"/>
    <row r="69" s="28" customFormat="1" x14ac:dyDescent="0.25"/>
    <row r="70" s="28" customFormat="1" x14ac:dyDescent="0.25"/>
    <row r="71" s="28" customFormat="1" x14ac:dyDescent="0.25"/>
    <row r="72" s="28" customFormat="1" x14ac:dyDescent="0.25"/>
    <row r="73" s="28" customFormat="1" x14ac:dyDescent="0.25"/>
    <row r="74" s="28" customFormat="1" x14ac:dyDescent="0.25"/>
    <row r="75" s="28" customFormat="1" x14ac:dyDescent="0.25"/>
    <row r="76" s="28" customFormat="1" x14ac:dyDescent="0.25"/>
    <row r="77" s="28" customFormat="1" x14ac:dyDescent="0.25"/>
    <row r="78" s="28" customFormat="1" x14ac:dyDescent="0.25"/>
    <row r="79" s="28" customFormat="1" x14ac:dyDescent="0.25"/>
    <row r="80" s="28" customFormat="1" x14ac:dyDescent="0.25"/>
    <row r="81" s="28" customFormat="1" x14ac:dyDescent="0.25"/>
    <row r="82" s="28" customFormat="1" x14ac:dyDescent="0.25"/>
    <row r="83" s="28" customFormat="1" x14ac:dyDescent="0.25"/>
    <row r="84" s="28" customFormat="1" x14ac:dyDescent="0.25"/>
    <row r="85" s="28" customFormat="1" x14ac:dyDescent="0.25"/>
    <row r="86" s="28" customFormat="1" x14ac:dyDescent="0.25"/>
    <row r="87" s="28" customFormat="1" x14ac:dyDescent="0.25"/>
    <row r="88" s="28" customFormat="1" x14ac:dyDescent="0.25"/>
    <row r="89" s="28" customFormat="1" x14ac:dyDescent="0.25"/>
    <row r="90" s="28" customFormat="1" x14ac:dyDescent="0.25"/>
    <row r="91" s="28" customFormat="1" x14ac:dyDescent="0.25"/>
    <row r="92" s="28" customFormat="1" x14ac:dyDescent="0.25"/>
    <row r="93" s="28" customFormat="1" x14ac:dyDescent="0.25"/>
    <row r="94" s="28" customFormat="1" x14ac:dyDescent="0.25"/>
    <row r="95" s="28" customFormat="1" x14ac:dyDescent="0.25"/>
    <row r="96" s="28" customFormat="1" x14ac:dyDescent="0.25"/>
    <row r="97" s="28" customFormat="1" x14ac:dyDescent="0.25"/>
    <row r="98" s="28" customFormat="1" x14ac:dyDescent="0.25"/>
    <row r="99" s="28" customFormat="1" x14ac:dyDescent="0.25"/>
    <row r="100" s="28" customFormat="1" x14ac:dyDescent="0.25"/>
    <row r="101" s="28" customFormat="1" x14ac:dyDescent="0.25"/>
    <row r="102" s="28" customFormat="1" x14ac:dyDescent="0.25"/>
    <row r="103" s="28" customFormat="1" x14ac:dyDescent="0.25"/>
    <row r="104" s="28" customFormat="1" x14ac:dyDescent="0.25"/>
    <row r="105" s="28" customFormat="1" x14ac:dyDescent="0.25"/>
    <row r="106" s="28" customFormat="1" x14ac:dyDescent="0.25"/>
    <row r="107" s="28" customFormat="1" x14ac:dyDescent="0.25"/>
    <row r="108" s="28" customFormat="1" x14ac:dyDescent="0.25"/>
    <row r="109" s="28" customFormat="1" x14ac:dyDescent="0.25"/>
    <row r="110" s="28" customFormat="1" x14ac:dyDescent="0.25"/>
    <row r="111" s="28" customFormat="1" x14ac:dyDescent="0.25"/>
    <row r="112" s="28" customFormat="1" x14ac:dyDescent="0.25"/>
    <row r="113" s="28" customFormat="1" x14ac:dyDescent="0.25"/>
    <row r="114" s="28" customFormat="1" x14ac:dyDescent="0.25"/>
    <row r="115" s="28" customFormat="1" x14ac:dyDescent="0.25"/>
    <row r="116" s="28" customFormat="1" x14ac:dyDescent="0.25"/>
    <row r="117" s="28" customFormat="1" x14ac:dyDescent="0.25"/>
    <row r="118" s="28" customFormat="1" x14ac:dyDescent="0.25"/>
    <row r="119" s="28" customFormat="1" x14ac:dyDescent="0.25"/>
    <row r="120" s="28" customFormat="1" x14ac:dyDescent="0.25"/>
    <row r="121" s="28" customFormat="1" x14ac:dyDescent="0.25"/>
    <row r="122" s="28" customFormat="1" x14ac:dyDescent="0.25"/>
    <row r="123" s="28" customFormat="1" x14ac:dyDescent="0.25"/>
    <row r="124" s="28" customFormat="1" x14ac:dyDescent="0.25"/>
    <row r="125" s="28" customFormat="1" x14ac:dyDescent="0.25"/>
    <row r="126" s="28" customFormat="1" x14ac:dyDescent="0.25"/>
    <row r="127" s="28" customFormat="1" x14ac:dyDescent="0.25"/>
    <row r="128" s="28" customFormat="1" x14ac:dyDescent="0.25"/>
    <row r="129" s="28" customFormat="1" x14ac:dyDescent="0.25"/>
    <row r="130" s="28" customFormat="1" x14ac:dyDescent="0.25"/>
    <row r="131" s="28" customFormat="1" x14ac:dyDescent="0.25"/>
    <row r="132" s="28" customFormat="1" x14ac:dyDescent="0.25"/>
    <row r="133" s="28" customFormat="1" x14ac:dyDescent="0.25"/>
    <row r="134" s="28" customFormat="1" x14ac:dyDescent="0.25"/>
    <row r="135" s="28" customFormat="1" x14ac:dyDescent="0.25"/>
    <row r="136" s="28" customFormat="1" x14ac:dyDescent="0.25"/>
    <row r="137" s="28" customFormat="1" x14ac:dyDescent="0.25"/>
    <row r="138" s="28" customFormat="1" x14ac:dyDescent="0.25"/>
    <row r="139" s="28" customFormat="1" x14ac:dyDescent="0.25"/>
    <row r="140" s="28" customFormat="1" x14ac:dyDescent="0.25"/>
    <row r="141" s="28" customFormat="1" x14ac:dyDescent="0.25"/>
    <row r="142" s="28" customFormat="1" x14ac:dyDescent="0.25"/>
    <row r="143" s="28" customFormat="1" x14ac:dyDescent="0.25"/>
    <row r="144" s="28" customFormat="1" x14ac:dyDescent="0.25"/>
    <row r="145" s="28" customFormat="1" x14ac:dyDescent="0.25"/>
    <row r="146" s="28" customFormat="1" x14ac:dyDescent="0.25"/>
    <row r="147" s="28" customFormat="1" x14ac:dyDescent="0.25"/>
    <row r="148" s="28" customFormat="1" x14ac:dyDescent="0.25"/>
    <row r="149" s="28" customFormat="1" x14ac:dyDescent="0.25"/>
    <row r="150" s="28" customFormat="1" x14ac:dyDescent="0.25"/>
    <row r="151" s="28" customFormat="1" x14ac:dyDescent="0.25"/>
    <row r="152" s="28" customFormat="1" x14ac:dyDescent="0.25"/>
    <row r="153" s="28" customFormat="1" x14ac:dyDescent="0.25"/>
    <row r="154" s="28" customFormat="1" x14ac:dyDescent="0.25"/>
    <row r="155" s="28" customFormat="1" x14ac:dyDescent="0.25"/>
    <row r="156" s="28" customFormat="1" x14ac:dyDescent="0.25"/>
    <row r="157" s="28" customFormat="1" x14ac:dyDescent="0.25"/>
    <row r="158" s="28" customFormat="1" x14ac:dyDescent="0.25"/>
    <row r="159" s="28" customFormat="1" x14ac:dyDescent="0.25"/>
    <row r="160" s="28" customFormat="1" x14ac:dyDescent="0.25"/>
    <row r="161" s="28" customFormat="1" x14ac:dyDescent="0.25"/>
    <row r="162" s="28" customFormat="1" x14ac:dyDescent="0.25"/>
    <row r="163" s="28" customFormat="1" x14ac:dyDescent="0.25"/>
    <row r="164" s="28" customFormat="1" x14ac:dyDescent="0.25"/>
    <row r="165" s="28" customFormat="1" x14ac:dyDescent="0.25"/>
    <row r="166" s="28" customFormat="1" x14ac:dyDescent="0.25"/>
    <row r="167" s="28" customFormat="1" x14ac:dyDescent="0.25"/>
    <row r="168" s="28" customFormat="1" x14ac:dyDescent="0.25"/>
    <row r="169" s="28" customFormat="1" x14ac:dyDescent="0.25"/>
    <row r="170" s="28" customFormat="1" x14ac:dyDescent="0.25"/>
    <row r="171" s="28" customFormat="1" x14ac:dyDescent="0.25"/>
    <row r="172" s="28" customFormat="1" x14ac:dyDescent="0.25"/>
    <row r="173" s="28" customFormat="1" x14ac:dyDescent="0.25"/>
    <row r="174" s="28" customFormat="1" x14ac:dyDescent="0.25"/>
    <row r="175" s="28" customFormat="1" x14ac:dyDescent="0.25"/>
    <row r="176" s="28" customFormat="1" x14ac:dyDescent="0.25"/>
    <row r="177" s="28" customFormat="1" x14ac:dyDescent="0.25"/>
    <row r="178" s="28" customFormat="1" x14ac:dyDescent="0.25"/>
    <row r="179" s="28" customFormat="1" x14ac:dyDescent="0.25"/>
    <row r="180" s="28" customFormat="1" x14ac:dyDescent="0.25"/>
    <row r="181" s="28" customFormat="1" x14ac:dyDescent="0.25"/>
    <row r="182" s="28" customFormat="1" x14ac:dyDescent="0.25"/>
    <row r="183" s="28" customFormat="1" x14ac:dyDescent="0.25"/>
    <row r="184" s="28" customFormat="1" x14ac:dyDescent="0.25"/>
    <row r="185" s="28" customFormat="1" x14ac:dyDescent="0.25"/>
    <row r="186" s="28" customFormat="1" x14ac:dyDescent="0.25"/>
    <row r="187" s="28" customFormat="1" x14ac:dyDescent="0.25"/>
    <row r="188" s="28" customFormat="1" x14ac:dyDescent="0.25"/>
    <row r="189" s="28" customFormat="1" x14ac:dyDescent="0.25"/>
    <row r="190" s="28" customFormat="1" x14ac:dyDescent="0.25"/>
    <row r="191" s="28" customFormat="1" x14ac:dyDescent="0.25"/>
    <row r="192" s="28" customFormat="1" x14ac:dyDescent="0.25"/>
    <row r="193" s="28" customFormat="1" x14ac:dyDescent="0.25"/>
    <row r="194" s="28" customFormat="1" x14ac:dyDescent="0.25"/>
    <row r="195" s="28" customFormat="1" x14ac:dyDescent="0.25"/>
    <row r="196" s="28" customFormat="1" x14ac:dyDescent="0.25"/>
    <row r="197" s="28" customFormat="1" x14ac:dyDescent="0.25"/>
    <row r="198" s="28" customFormat="1" x14ac:dyDescent="0.25"/>
    <row r="199" s="28" customFormat="1" x14ac:dyDescent="0.25"/>
    <row r="200" s="28" customFormat="1" x14ac:dyDescent="0.25"/>
    <row r="201" s="28" customFormat="1" x14ac:dyDescent="0.25"/>
    <row r="202" s="28" customFormat="1" x14ac:dyDescent="0.25"/>
    <row r="203" s="28" customFormat="1" x14ac:dyDescent="0.25"/>
    <row r="204" s="28" customFormat="1" x14ac:dyDescent="0.25"/>
    <row r="205" s="28" customFormat="1" x14ac:dyDescent="0.25"/>
    <row r="206" s="28" customFormat="1" x14ac:dyDescent="0.25"/>
    <row r="207" s="28" customFormat="1" x14ac:dyDescent="0.25"/>
    <row r="208" s="28" customFormat="1" x14ac:dyDescent="0.25"/>
    <row r="209" s="28" customFormat="1" x14ac:dyDescent="0.25"/>
    <row r="210" s="28" customFormat="1" x14ac:dyDescent="0.25"/>
    <row r="211" s="28" customFormat="1" x14ac:dyDescent="0.25"/>
    <row r="212" s="28" customFormat="1" x14ac:dyDescent="0.25"/>
    <row r="213" s="28" customFormat="1" x14ac:dyDescent="0.25"/>
    <row r="214" s="28" customFormat="1" x14ac:dyDescent="0.25"/>
    <row r="215" s="28" customFormat="1" x14ac:dyDescent="0.25"/>
    <row r="216" s="28" customFormat="1" x14ac:dyDescent="0.25"/>
    <row r="217" s="28" customFormat="1" x14ac:dyDescent="0.25"/>
    <row r="218" s="28" customFormat="1" x14ac:dyDescent="0.25"/>
    <row r="219" s="28" customFormat="1" x14ac:dyDescent="0.25"/>
    <row r="220" s="28" customFormat="1" x14ac:dyDescent="0.25"/>
    <row r="221" s="28" customFormat="1" x14ac:dyDescent="0.25"/>
    <row r="222" s="28" customFormat="1" x14ac:dyDescent="0.25"/>
    <row r="223" s="28" customFormat="1" x14ac:dyDescent="0.25"/>
    <row r="224" s="28" customFormat="1" x14ac:dyDescent="0.25"/>
    <row r="225" s="28" customFormat="1" x14ac:dyDescent="0.25"/>
    <row r="226" s="28" customFormat="1" x14ac:dyDescent="0.25"/>
    <row r="227" s="28" customFormat="1" x14ac:dyDescent="0.25"/>
    <row r="228" s="28" customFormat="1" x14ac:dyDescent="0.25"/>
    <row r="229" s="28" customFormat="1" x14ac:dyDescent="0.25"/>
    <row r="230" s="28" customFormat="1" x14ac:dyDescent="0.25"/>
    <row r="231" s="28" customFormat="1" x14ac:dyDescent="0.25"/>
    <row r="232" s="28" customFormat="1" x14ac:dyDescent="0.25"/>
    <row r="233" s="28" customFormat="1" x14ac:dyDescent="0.25"/>
    <row r="234" s="28" customFormat="1" x14ac:dyDescent="0.25"/>
    <row r="235" s="28" customFormat="1" x14ac:dyDescent="0.25"/>
    <row r="236" s="28" customFormat="1" x14ac:dyDescent="0.25"/>
    <row r="237" s="28" customFormat="1" x14ac:dyDescent="0.25"/>
    <row r="238" s="28" customFormat="1" x14ac:dyDescent="0.25"/>
    <row r="239" s="28" customFormat="1" x14ac:dyDescent="0.25"/>
    <row r="240" s="28" customFormat="1" x14ac:dyDescent="0.25"/>
    <row r="241" s="28" customFormat="1" x14ac:dyDescent="0.25"/>
    <row r="242" s="28" customFormat="1" x14ac:dyDescent="0.25"/>
    <row r="243" s="28" customFormat="1" x14ac:dyDescent="0.25"/>
    <row r="244" s="28" customFormat="1" x14ac:dyDescent="0.25"/>
    <row r="245" s="28" customFormat="1" x14ac:dyDescent="0.25"/>
    <row r="246" s="28" customFormat="1" x14ac:dyDescent="0.25"/>
    <row r="247" s="28" customFormat="1" x14ac:dyDescent="0.25"/>
    <row r="248" s="28" customFormat="1" x14ac:dyDescent="0.25"/>
    <row r="249" s="28" customFormat="1" x14ac:dyDescent="0.25"/>
    <row r="250" s="28" customFormat="1" x14ac:dyDescent="0.25"/>
    <row r="251" s="28" customFormat="1" x14ac:dyDescent="0.25"/>
    <row r="252" s="28" customFormat="1" x14ac:dyDescent="0.25"/>
    <row r="253" s="28" customFormat="1" x14ac:dyDescent="0.25"/>
    <row r="254" s="28" customFormat="1" x14ac:dyDescent="0.25"/>
    <row r="255" s="28" customFormat="1" x14ac:dyDescent="0.25"/>
    <row r="256" s="28" customFormat="1" x14ac:dyDescent="0.25"/>
    <row r="257" s="28" customFormat="1" x14ac:dyDescent="0.25"/>
    <row r="258" s="28" customFormat="1" x14ac:dyDescent="0.25"/>
    <row r="259" s="28" customFormat="1" x14ac:dyDescent="0.25"/>
    <row r="260" s="28" customFormat="1" x14ac:dyDescent="0.25"/>
    <row r="261" s="28" customFormat="1" x14ac:dyDescent="0.25"/>
    <row r="262" s="28" customFormat="1" x14ac:dyDescent="0.25"/>
    <row r="263" s="28" customFormat="1" x14ac:dyDescent="0.25"/>
    <row r="264" s="28" customFormat="1" x14ac:dyDescent="0.25"/>
    <row r="265" s="28" customFormat="1" x14ac:dyDescent="0.25"/>
    <row r="266" s="28" customFormat="1" x14ac:dyDescent="0.25"/>
    <row r="267" s="28" customFormat="1" x14ac:dyDescent="0.25"/>
    <row r="268" s="28" customFormat="1" x14ac:dyDescent="0.25"/>
    <row r="269" s="28" customFormat="1" x14ac:dyDescent="0.25"/>
    <row r="270" s="28" customFormat="1" x14ac:dyDescent="0.25"/>
    <row r="271" s="28" customFormat="1" x14ac:dyDescent="0.25"/>
    <row r="272" s="28" customFormat="1" x14ac:dyDescent="0.25"/>
    <row r="273" s="28" customFormat="1" x14ac:dyDescent="0.25"/>
    <row r="274" s="28" customFormat="1" x14ac:dyDescent="0.25"/>
    <row r="275" s="28" customFormat="1" x14ac:dyDescent="0.25"/>
    <row r="276" s="28" customFormat="1" x14ac:dyDescent="0.25"/>
    <row r="277" s="28" customFormat="1" x14ac:dyDescent="0.25"/>
    <row r="278" s="28" customFormat="1" x14ac:dyDescent="0.25"/>
    <row r="279" s="28" customFormat="1" x14ac:dyDescent="0.25"/>
    <row r="280" s="28" customFormat="1" x14ac:dyDescent="0.25"/>
    <row r="281" s="28" customFormat="1" x14ac:dyDescent="0.25"/>
    <row r="282" s="28" customFormat="1" x14ac:dyDescent="0.25"/>
    <row r="283" s="28" customFormat="1" x14ac:dyDescent="0.25"/>
    <row r="284" s="28" customFormat="1" x14ac:dyDescent="0.25"/>
    <row r="285" s="28" customFormat="1" x14ac:dyDescent="0.25"/>
    <row r="286" s="28" customFormat="1" x14ac:dyDescent="0.25"/>
    <row r="287" s="28" customFormat="1" x14ac:dyDescent="0.25"/>
    <row r="288" s="28" customFormat="1" x14ac:dyDescent="0.25"/>
    <row r="289" s="28" customFormat="1" x14ac:dyDescent="0.25"/>
    <row r="290" s="28" customFormat="1" x14ac:dyDescent="0.25"/>
    <row r="291" s="28" customFormat="1" x14ac:dyDescent="0.25"/>
    <row r="292" s="28" customFormat="1" x14ac:dyDescent="0.25"/>
    <row r="293" s="28" customFormat="1" x14ac:dyDescent="0.25"/>
    <row r="294" s="28" customFormat="1" x14ac:dyDescent="0.25"/>
    <row r="295" s="28" customFormat="1" x14ac:dyDescent="0.25"/>
    <row r="296" s="28" customFormat="1" x14ac:dyDescent="0.25"/>
    <row r="297" s="28" customFormat="1" x14ac:dyDescent="0.25"/>
    <row r="298" s="28" customFormat="1" x14ac:dyDescent="0.25"/>
    <row r="299" s="28" customFormat="1" x14ac:dyDescent="0.25"/>
    <row r="300" s="28" customFormat="1" x14ac:dyDescent="0.25"/>
    <row r="301" s="28" customFormat="1" x14ac:dyDescent="0.25"/>
    <row r="302" s="28" customFormat="1" x14ac:dyDescent="0.25"/>
    <row r="303" s="28" customFormat="1" x14ac:dyDescent="0.25"/>
    <row r="304" s="28" customFormat="1" x14ac:dyDescent="0.25"/>
    <row r="305" s="28" customFormat="1" x14ac:dyDescent="0.25"/>
    <row r="306" s="28" customFormat="1" x14ac:dyDescent="0.25"/>
    <row r="307" s="28" customFormat="1" x14ac:dyDescent="0.25"/>
    <row r="308" s="28" customFormat="1" x14ac:dyDescent="0.25"/>
    <row r="309" s="28" customFormat="1" x14ac:dyDescent="0.25"/>
    <row r="310" s="28" customFormat="1" x14ac:dyDescent="0.25"/>
    <row r="311" s="28" customFormat="1" x14ac:dyDescent="0.25"/>
    <row r="312" s="28" customFormat="1" x14ac:dyDescent="0.25"/>
    <row r="313" s="28" customFormat="1" x14ac:dyDescent="0.25"/>
    <row r="314" s="28" customFormat="1" x14ac:dyDescent="0.25"/>
    <row r="315" s="28" customFormat="1" x14ac:dyDescent="0.25"/>
    <row r="316" s="28" customFormat="1" x14ac:dyDescent="0.25"/>
    <row r="317" s="28" customFormat="1" x14ac:dyDescent="0.25"/>
    <row r="318" s="28" customFormat="1" x14ac:dyDescent="0.25"/>
    <row r="319" s="28" customFormat="1" x14ac:dyDescent="0.25"/>
    <row r="320" s="28" customFormat="1" x14ac:dyDescent="0.25"/>
    <row r="321" s="28" customFormat="1" x14ac:dyDescent="0.25"/>
    <row r="322" s="28" customFormat="1" x14ac:dyDescent="0.25"/>
    <row r="323" s="28" customFormat="1" x14ac:dyDescent="0.25"/>
    <row r="324" s="28" customFormat="1" x14ac:dyDescent="0.25"/>
    <row r="325" s="28" customFormat="1" x14ac:dyDescent="0.25"/>
    <row r="326" s="28" customFormat="1" x14ac:dyDescent="0.25"/>
    <row r="327" s="28" customFormat="1" x14ac:dyDescent="0.25"/>
    <row r="328" s="28" customFormat="1" x14ac:dyDescent="0.25"/>
    <row r="329" s="28" customFormat="1" x14ac:dyDescent="0.25"/>
    <row r="330" s="28" customFormat="1" x14ac:dyDescent="0.25"/>
    <row r="331" s="28" customFormat="1" x14ac:dyDescent="0.25"/>
    <row r="332" s="28" customFormat="1" x14ac:dyDescent="0.25"/>
    <row r="333" s="28" customFormat="1" x14ac:dyDescent="0.25"/>
    <row r="334" s="28" customFormat="1" x14ac:dyDescent="0.25"/>
    <row r="335" s="28" customFormat="1" x14ac:dyDescent="0.25"/>
    <row r="336" s="28" customFormat="1" x14ac:dyDescent="0.25"/>
    <row r="337" s="28" customFormat="1" x14ac:dyDescent="0.25"/>
    <row r="338" s="28" customFormat="1" x14ac:dyDescent="0.25"/>
    <row r="339" s="28" customFormat="1" x14ac:dyDescent="0.25"/>
    <row r="340" s="28" customFormat="1" x14ac:dyDescent="0.25"/>
    <row r="341" s="28" customFormat="1" x14ac:dyDescent="0.25"/>
    <row r="342" s="28" customFormat="1" x14ac:dyDescent="0.25"/>
    <row r="343" s="28" customFormat="1" x14ac:dyDescent="0.25"/>
    <row r="344" s="28" customFormat="1" x14ac:dyDescent="0.25"/>
    <row r="345" s="28" customFormat="1" x14ac:dyDescent="0.25"/>
    <row r="346" s="28" customFormat="1" x14ac:dyDescent="0.25"/>
    <row r="347" s="28" customFormat="1" x14ac:dyDescent="0.25"/>
    <row r="348" s="28" customFormat="1" x14ac:dyDescent="0.25"/>
    <row r="349" s="28" customFormat="1" x14ac:dyDescent="0.25"/>
    <row r="350" s="28" customFormat="1" x14ac:dyDescent="0.25"/>
    <row r="351" s="28" customFormat="1" x14ac:dyDescent="0.25"/>
    <row r="352" s="28" customFormat="1" x14ac:dyDescent="0.25"/>
    <row r="353" s="28" customFormat="1" x14ac:dyDescent="0.25"/>
    <row r="354" s="28" customFormat="1" x14ac:dyDescent="0.25"/>
    <row r="355" s="28" customFormat="1" x14ac:dyDescent="0.25"/>
    <row r="356" s="28" customFormat="1" x14ac:dyDescent="0.25"/>
    <row r="357" s="28" customFormat="1" x14ac:dyDescent="0.25"/>
    <row r="358" s="28" customFormat="1" x14ac:dyDescent="0.25"/>
    <row r="359" s="28" customFormat="1" x14ac:dyDescent="0.25"/>
    <row r="360" s="28" customFormat="1" x14ac:dyDescent="0.25"/>
    <row r="361" s="28" customFormat="1" x14ac:dyDescent="0.25"/>
    <row r="362" s="28" customFormat="1" x14ac:dyDescent="0.25"/>
    <row r="363" s="28" customFormat="1" x14ac:dyDescent="0.25"/>
    <row r="364" s="28" customFormat="1" x14ac:dyDescent="0.25"/>
    <row r="365" s="28" customFormat="1" x14ac:dyDescent="0.25"/>
    <row r="366" s="28" customFormat="1" x14ac:dyDescent="0.25"/>
    <row r="367" s="28" customFormat="1" x14ac:dyDescent="0.25"/>
    <row r="368" s="28" customFormat="1" x14ac:dyDescent="0.25"/>
    <row r="369" s="28" customFormat="1" x14ac:dyDescent="0.25"/>
    <row r="370" s="28" customFormat="1" x14ac:dyDescent="0.25"/>
    <row r="371" s="28" customFormat="1" x14ac:dyDescent="0.25"/>
    <row r="372" s="28" customFormat="1" x14ac:dyDescent="0.25"/>
    <row r="373" s="28" customFormat="1" x14ac:dyDescent="0.25"/>
    <row r="374" s="28" customFormat="1" x14ac:dyDescent="0.25"/>
    <row r="375" s="28" customFormat="1" x14ac:dyDescent="0.25"/>
    <row r="376" s="28" customFormat="1" x14ac:dyDescent="0.25"/>
    <row r="377" s="28" customFormat="1" x14ac:dyDescent="0.25"/>
    <row r="378" s="28" customFormat="1" x14ac:dyDescent="0.25"/>
    <row r="379" s="28" customFormat="1" x14ac:dyDescent="0.25"/>
    <row r="380" s="28" customFormat="1" x14ac:dyDescent="0.25"/>
    <row r="381" s="28" customFormat="1" x14ac:dyDescent="0.25"/>
    <row r="382" s="28" customFormat="1" x14ac:dyDescent="0.25"/>
    <row r="383" s="28" customFormat="1" x14ac:dyDescent="0.25"/>
    <row r="384" s="28" customFormat="1" x14ac:dyDescent="0.25"/>
    <row r="385" s="28" customFormat="1" x14ac:dyDescent="0.25"/>
    <row r="386" s="28" customFormat="1" x14ac:dyDescent="0.25"/>
    <row r="387" s="28" customFormat="1" x14ac:dyDescent="0.25"/>
    <row r="388" s="28" customFormat="1" x14ac:dyDescent="0.25"/>
    <row r="389" s="28" customFormat="1" x14ac:dyDescent="0.25"/>
    <row r="390" s="28" customFormat="1" x14ac:dyDescent="0.25"/>
    <row r="391" s="28" customFormat="1" x14ac:dyDescent="0.25"/>
    <row r="392" s="28" customFormat="1" x14ac:dyDescent="0.25"/>
    <row r="393" s="28" customFormat="1" x14ac:dyDescent="0.25"/>
    <row r="394" s="28" customFormat="1" x14ac:dyDescent="0.25"/>
    <row r="395" s="28" customFormat="1" x14ac:dyDescent="0.25"/>
    <row r="396" s="28" customFormat="1" x14ac:dyDescent="0.25"/>
    <row r="397" s="28" customFormat="1" x14ac:dyDescent="0.25"/>
    <row r="398" s="28" customFormat="1" x14ac:dyDescent="0.25"/>
    <row r="399" s="28" customFormat="1" x14ac:dyDescent="0.25"/>
    <row r="400" s="28" customFormat="1" x14ac:dyDescent="0.25"/>
    <row r="401" s="28" customFormat="1" x14ac:dyDescent="0.25"/>
    <row r="402" s="28" customFormat="1" x14ac:dyDescent="0.25"/>
    <row r="403" s="28" customFormat="1" x14ac:dyDescent="0.25"/>
    <row r="404" s="28" customFormat="1" x14ac:dyDescent="0.25"/>
    <row r="405" s="28" customFormat="1" x14ac:dyDescent="0.25"/>
    <row r="406" s="28" customFormat="1" x14ac:dyDescent="0.25"/>
    <row r="407" s="28" customFormat="1" x14ac:dyDescent="0.25"/>
    <row r="408" s="28" customFormat="1" x14ac:dyDescent="0.25"/>
    <row r="409" s="28" customFormat="1" x14ac:dyDescent="0.25"/>
    <row r="410" s="28" customFormat="1" x14ac:dyDescent="0.25"/>
    <row r="411" s="28" customFormat="1" x14ac:dyDescent="0.25"/>
    <row r="412" s="28" customFormat="1" x14ac:dyDescent="0.25"/>
    <row r="413" s="28" customFormat="1" x14ac:dyDescent="0.25"/>
    <row r="414" s="28" customFormat="1" x14ac:dyDescent="0.25"/>
    <row r="415" s="28" customFormat="1" x14ac:dyDescent="0.25"/>
    <row r="416" s="28" customFormat="1" x14ac:dyDescent="0.25"/>
    <row r="417" s="28" customFormat="1" x14ac:dyDescent="0.25"/>
    <row r="418" s="28" customFormat="1" x14ac:dyDescent="0.25"/>
    <row r="419" s="28" customFormat="1" x14ac:dyDescent="0.25"/>
    <row r="420" s="28" customFormat="1" x14ac:dyDescent="0.25"/>
    <row r="421" s="28" customFormat="1" x14ac:dyDescent="0.25"/>
    <row r="422" s="28" customFormat="1" x14ac:dyDescent="0.25"/>
    <row r="423" s="28" customFormat="1" x14ac:dyDescent="0.25"/>
    <row r="424" s="28" customFormat="1" x14ac:dyDescent="0.25"/>
    <row r="425" s="28" customFormat="1" x14ac:dyDescent="0.25"/>
    <row r="426" s="28" customFormat="1" x14ac:dyDescent="0.25"/>
    <row r="427" s="28" customFormat="1" x14ac:dyDescent="0.25"/>
    <row r="428" s="28" customFormat="1" x14ac:dyDescent="0.25"/>
    <row r="429" s="28" customFormat="1" x14ac:dyDescent="0.25"/>
    <row r="430" s="28" customFormat="1" x14ac:dyDescent="0.25"/>
    <row r="431" s="28" customFormat="1" x14ac:dyDescent="0.25"/>
    <row r="432" s="28" customFormat="1" x14ac:dyDescent="0.25"/>
    <row r="433" s="28" customFormat="1" x14ac:dyDescent="0.25"/>
    <row r="434" s="28" customFormat="1" x14ac:dyDescent="0.25"/>
    <row r="435" s="28" customFormat="1" x14ac:dyDescent="0.25"/>
    <row r="436" s="28" customFormat="1" x14ac:dyDescent="0.25"/>
    <row r="437" s="28" customFormat="1" x14ac:dyDescent="0.25"/>
    <row r="438" s="28" customFormat="1" x14ac:dyDescent="0.25"/>
    <row r="439" s="28" customFormat="1" x14ac:dyDescent="0.25"/>
    <row r="440" s="28" customFormat="1" x14ac:dyDescent="0.25"/>
    <row r="441" s="28" customFormat="1" x14ac:dyDescent="0.25"/>
    <row r="442" s="28" customFormat="1" x14ac:dyDescent="0.25"/>
    <row r="443" s="28" customFormat="1" x14ac:dyDescent="0.25"/>
    <row r="444" s="28" customFormat="1" x14ac:dyDescent="0.25"/>
    <row r="445" s="28" customFormat="1" x14ac:dyDescent="0.25"/>
    <row r="446" s="28" customFormat="1" x14ac:dyDescent="0.25"/>
    <row r="447" s="28" customFormat="1" x14ac:dyDescent="0.25"/>
    <row r="448" s="28" customFormat="1" x14ac:dyDescent="0.25"/>
    <row r="449" s="28" customFormat="1" x14ac:dyDescent="0.25"/>
    <row r="450" s="28" customFormat="1" x14ac:dyDescent="0.25"/>
    <row r="451" s="28" customFormat="1" x14ac:dyDescent="0.25"/>
    <row r="452" s="28" customFormat="1" x14ac:dyDescent="0.25"/>
    <row r="453" s="28" customFormat="1" x14ac:dyDescent="0.25"/>
    <row r="454" s="28" customFormat="1" x14ac:dyDescent="0.25"/>
    <row r="455" s="28" customFormat="1" x14ac:dyDescent="0.25"/>
    <row r="456" s="28" customFormat="1" x14ac:dyDescent="0.25"/>
    <row r="457" s="28" customFormat="1" x14ac:dyDescent="0.25"/>
    <row r="458" s="28" customFormat="1" x14ac:dyDescent="0.25"/>
    <row r="459" s="28" customFormat="1" x14ac:dyDescent="0.25"/>
    <row r="460" s="28" customFormat="1" x14ac:dyDescent="0.25"/>
    <row r="461" s="28" customFormat="1" x14ac:dyDescent="0.25"/>
    <row r="462" s="28" customFormat="1" x14ac:dyDescent="0.25"/>
    <row r="463" s="28" customFormat="1" x14ac:dyDescent="0.25"/>
    <row r="464" s="28" customFormat="1" x14ac:dyDescent="0.25"/>
    <row r="465" s="28" customFormat="1" x14ac:dyDescent="0.25"/>
    <row r="466" s="28" customFormat="1" x14ac:dyDescent="0.25"/>
    <row r="467" s="28" customFormat="1" x14ac:dyDescent="0.25"/>
    <row r="468" s="28" customFormat="1" x14ac:dyDescent="0.25"/>
    <row r="469" s="28" customFormat="1" x14ac:dyDescent="0.25"/>
    <row r="470" s="28" customFormat="1" x14ac:dyDescent="0.25"/>
    <row r="471" s="28" customFormat="1" x14ac:dyDescent="0.25"/>
    <row r="472" s="28" customFormat="1" x14ac:dyDescent="0.25"/>
    <row r="473" s="28" customFormat="1" x14ac:dyDescent="0.25"/>
    <row r="474" s="28" customFormat="1" x14ac:dyDescent="0.25"/>
    <row r="475" s="28" customFormat="1" x14ac:dyDescent="0.25"/>
    <row r="476" s="28" customFormat="1" x14ac:dyDescent="0.25"/>
    <row r="477" s="28" customFormat="1" x14ac:dyDescent="0.25"/>
    <row r="478" s="28" customFormat="1" x14ac:dyDescent="0.25"/>
    <row r="479" s="28" customFormat="1" x14ac:dyDescent="0.25"/>
    <row r="480" s="28" customFormat="1" x14ac:dyDescent="0.25"/>
    <row r="481" s="28" customFormat="1" x14ac:dyDescent="0.25"/>
    <row r="482" s="28" customFormat="1" x14ac:dyDescent="0.25"/>
    <row r="483" s="28" customFormat="1" x14ac:dyDescent="0.25"/>
    <row r="484" s="28" customFormat="1" x14ac:dyDescent="0.25"/>
    <row r="485" s="28" customFormat="1" x14ac:dyDescent="0.25"/>
    <row r="486" s="28" customFormat="1" x14ac:dyDescent="0.25"/>
    <row r="487" s="28" customFormat="1" x14ac:dyDescent="0.25"/>
    <row r="488" s="28" customFormat="1" x14ac:dyDescent="0.25"/>
    <row r="489" s="28" customFormat="1" x14ac:dyDescent="0.25"/>
    <row r="490" s="28" customFormat="1" x14ac:dyDescent="0.25"/>
    <row r="491" s="28" customFormat="1" x14ac:dyDescent="0.25"/>
    <row r="492" s="28" customFormat="1" x14ac:dyDescent="0.25"/>
    <row r="493" s="28" customFormat="1" x14ac:dyDescent="0.25"/>
    <row r="494" s="28" customFormat="1" x14ac:dyDescent="0.25"/>
    <row r="495" s="28" customFormat="1" x14ac:dyDescent="0.25"/>
    <row r="496" s="28" customFormat="1" x14ac:dyDescent="0.25"/>
    <row r="497" s="28" customFormat="1" x14ac:dyDescent="0.25"/>
    <row r="498" s="28" customFormat="1" x14ac:dyDescent="0.25"/>
    <row r="499" s="28" customFormat="1" x14ac:dyDescent="0.25"/>
    <row r="500" s="28" customFormat="1" x14ac:dyDescent="0.25"/>
    <row r="501" s="28" customFormat="1" x14ac:dyDescent="0.25"/>
    <row r="502" s="28" customFormat="1" x14ac:dyDescent="0.25"/>
    <row r="503" s="28" customFormat="1" x14ac:dyDescent="0.25"/>
    <row r="504" s="28" customFormat="1" x14ac:dyDescent="0.25"/>
    <row r="505" s="28" customFormat="1" x14ac:dyDescent="0.25"/>
    <row r="506" s="28" customFormat="1" x14ac:dyDescent="0.25"/>
    <row r="507" s="28" customFormat="1" x14ac:dyDescent="0.25"/>
    <row r="508" s="28" customFormat="1" x14ac:dyDescent="0.25"/>
    <row r="509" s="28" customFormat="1" x14ac:dyDescent="0.25"/>
    <row r="510" s="28" customFormat="1" x14ac:dyDescent="0.25"/>
    <row r="511" s="28" customFormat="1" x14ac:dyDescent="0.25"/>
    <row r="512" s="28" customFormat="1" x14ac:dyDescent="0.25"/>
    <row r="513" s="28" customFormat="1" x14ac:dyDescent="0.25"/>
    <row r="514" s="28" customFormat="1" x14ac:dyDescent="0.25"/>
    <row r="515" s="28" customFormat="1" x14ac:dyDescent="0.25"/>
    <row r="516" s="28" customFormat="1" x14ac:dyDescent="0.25"/>
    <row r="517" s="28" customFormat="1" x14ac:dyDescent="0.25"/>
    <row r="518" s="28" customFormat="1" x14ac:dyDescent="0.25"/>
    <row r="519" s="28" customFormat="1" x14ac:dyDescent="0.25"/>
    <row r="520" s="28" customFormat="1" x14ac:dyDescent="0.25"/>
    <row r="521" s="28" customFormat="1" x14ac:dyDescent="0.25"/>
    <row r="522" s="28" customFormat="1" x14ac:dyDescent="0.25"/>
    <row r="523" s="28" customFormat="1" x14ac:dyDescent="0.25"/>
    <row r="524" s="28" customFormat="1" x14ac:dyDescent="0.25"/>
    <row r="525" s="28" customFormat="1" x14ac:dyDescent="0.25"/>
    <row r="526" s="28" customFormat="1" x14ac:dyDescent="0.25"/>
    <row r="527" s="28" customFormat="1" x14ac:dyDescent="0.25"/>
    <row r="528" s="28" customFormat="1" x14ac:dyDescent="0.25"/>
    <row r="529" s="28" customFormat="1" x14ac:dyDescent="0.25"/>
    <row r="530" s="28" customFormat="1" x14ac:dyDescent="0.25"/>
    <row r="531" s="28" customFormat="1" x14ac:dyDescent="0.25"/>
    <row r="532" s="28" customFormat="1" x14ac:dyDescent="0.25"/>
    <row r="533" s="28" customFormat="1" x14ac:dyDescent="0.25"/>
    <row r="534" s="28" customFormat="1" x14ac:dyDescent="0.25"/>
    <row r="535" s="28" customFormat="1" x14ac:dyDescent="0.25"/>
    <row r="536" s="28" customFormat="1" x14ac:dyDescent="0.25"/>
    <row r="537" s="28" customFormat="1" x14ac:dyDescent="0.25"/>
    <row r="538" s="28" customFormat="1" x14ac:dyDescent="0.25"/>
    <row r="539" s="28" customFormat="1" x14ac:dyDescent="0.25"/>
    <row r="540" s="28" customFormat="1" x14ac:dyDescent="0.25"/>
    <row r="541" s="28" customFormat="1" x14ac:dyDescent="0.25"/>
    <row r="542" s="28" customFormat="1" x14ac:dyDescent="0.25"/>
    <row r="543" s="28" customFormat="1" x14ac:dyDescent="0.25"/>
    <row r="544" s="28" customFormat="1" x14ac:dyDescent="0.25"/>
    <row r="545" s="28" customFormat="1" x14ac:dyDescent="0.25"/>
    <row r="546" s="28" customFormat="1" x14ac:dyDescent="0.25"/>
    <row r="547" s="28" customFormat="1" x14ac:dyDescent="0.25"/>
    <row r="548" s="28" customFormat="1" x14ac:dyDescent="0.25"/>
    <row r="549" s="28" customFormat="1" x14ac:dyDescent="0.25"/>
    <row r="550" s="28" customFormat="1" x14ac:dyDescent="0.25"/>
    <row r="551" s="28" customFormat="1" x14ac:dyDescent="0.25"/>
    <row r="552" s="28" customFormat="1" x14ac:dyDescent="0.25"/>
    <row r="553" s="28" customFormat="1" x14ac:dyDescent="0.25"/>
    <row r="554" s="28" customFormat="1" x14ac:dyDescent="0.25"/>
    <row r="555" s="28" customFormat="1" x14ac:dyDescent="0.25"/>
    <row r="556" s="28" customFormat="1" x14ac:dyDescent="0.25"/>
    <row r="557" s="28" customFormat="1" x14ac:dyDescent="0.25"/>
    <row r="558" s="28" customFormat="1" x14ac:dyDescent="0.25"/>
    <row r="559" s="28" customFormat="1" x14ac:dyDescent="0.25"/>
    <row r="560" s="28" customFormat="1" x14ac:dyDescent="0.25"/>
    <row r="561" s="28" customFormat="1" x14ac:dyDescent="0.25"/>
    <row r="562" s="28" customFormat="1" x14ac:dyDescent="0.25"/>
    <row r="563" s="28" customFormat="1" x14ac:dyDescent="0.25"/>
    <row r="564" s="28" customFormat="1" x14ac:dyDescent="0.25"/>
    <row r="565" s="28" customFormat="1" x14ac:dyDescent="0.25"/>
    <row r="566" s="28" customFormat="1" x14ac:dyDescent="0.25"/>
    <row r="567" s="28" customFormat="1" x14ac:dyDescent="0.25"/>
    <row r="568" s="28" customFormat="1" x14ac:dyDescent="0.25"/>
    <row r="569" s="28" customFormat="1" x14ac:dyDescent="0.25"/>
    <row r="570" s="28" customFormat="1" x14ac:dyDescent="0.25"/>
    <row r="571" s="28" customFormat="1" x14ac:dyDescent="0.25"/>
    <row r="572" s="28" customFormat="1" x14ac:dyDescent="0.25"/>
    <row r="573" s="28" customFormat="1" x14ac:dyDescent="0.25"/>
    <row r="574" s="28" customFormat="1" x14ac:dyDescent="0.25"/>
    <row r="575" s="28" customFormat="1" x14ac:dyDescent="0.25"/>
    <row r="576" s="28" customFormat="1" x14ac:dyDescent="0.25"/>
    <row r="577" s="28" customFormat="1" x14ac:dyDescent="0.25"/>
    <row r="578" s="28" customFormat="1" x14ac:dyDescent="0.25"/>
    <row r="579" s="28" customFormat="1" x14ac:dyDescent="0.25"/>
    <row r="580" s="28" customFormat="1" x14ac:dyDescent="0.25"/>
    <row r="581" s="28" customFormat="1" x14ac:dyDescent="0.25"/>
    <row r="582" s="28" customFormat="1" x14ac:dyDescent="0.25"/>
    <row r="583" s="28" customFormat="1" x14ac:dyDescent="0.25"/>
    <row r="584" s="28" customFormat="1" x14ac:dyDescent="0.25"/>
    <row r="585" s="28" customFormat="1" x14ac:dyDescent="0.25"/>
    <row r="586" s="28" customFormat="1" x14ac:dyDescent="0.25"/>
    <row r="587" s="28" customFormat="1" x14ac:dyDescent="0.25"/>
    <row r="588" s="28" customFormat="1" x14ac:dyDescent="0.25"/>
    <row r="589" s="28" customFormat="1" x14ac:dyDescent="0.25"/>
    <row r="590" s="28" customFormat="1" x14ac:dyDescent="0.25"/>
    <row r="591" s="28" customFormat="1" x14ac:dyDescent="0.25"/>
    <row r="592" s="28" customFormat="1" x14ac:dyDescent="0.25"/>
    <row r="593" s="28" customFormat="1" x14ac:dyDescent="0.25"/>
    <row r="594" s="28" customFormat="1" x14ac:dyDescent="0.25"/>
    <row r="595" s="28" customFormat="1" x14ac:dyDescent="0.25"/>
    <row r="596" s="28" customFormat="1" x14ac:dyDescent="0.25"/>
    <row r="597" s="28" customFormat="1" x14ac:dyDescent="0.25"/>
    <row r="598" s="28" customFormat="1" x14ac:dyDescent="0.25"/>
    <row r="599" s="28" customFormat="1" x14ac:dyDescent="0.25"/>
    <row r="600" s="28" customFormat="1" x14ac:dyDescent="0.25"/>
    <row r="601" s="28" customFormat="1" x14ac:dyDescent="0.25"/>
    <row r="602" s="28" customFormat="1" x14ac:dyDescent="0.25"/>
    <row r="603" s="28" customFormat="1" x14ac:dyDescent="0.25"/>
    <row r="604" s="28" customFormat="1" x14ac:dyDescent="0.25"/>
    <row r="605" s="28" customFormat="1" x14ac:dyDescent="0.25"/>
    <row r="606" s="28" customFormat="1" x14ac:dyDescent="0.25"/>
    <row r="607" s="28" customFormat="1" x14ac:dyDescent="0.25"/>
    <row r="608" s="28" customFormat="1" x14ac:dyDescent="0.25"/>
    <row r="609" s="28" customFormat="1" x14ac:dyDescent="0.25"/>
    <row r="610" s="28" customFormat="1" x14ac:dyDescent="0.25"/>
    <row r="611" s="28" customFormat="1" x14ac:dyDescent="0.25"/>
    <row r="612" s="28" customFormat="1" x14ac:dyDescent="0.25"/>
    <row r="613" s="28" customFormat="1" x14ac:dyDescent="0.25"/>
    <row r="614" s="28" customFormat="1" x14ac:dyDescent="0.25"/>
    <row r="615" s="28" customFormat="1" x14ac:dyDescent="0.25"/>
    <row r="616" s="28" customFormat="1" x14ac:dyDescent="0.25"/>
    <row r="617" s="28" customFormat="1" x14ac:dyDescent="0.25"/>
    <row r="618" s="28" customFormat="1" x14ac:dyDescent="0.25"/>
    <row r="619" s="28" customFormat="1" x14ac:dyDescent="0.25"/>
    <row r="620" s="28" customFormat="1" x14ac:dyDescent="0.25"/>
    <row r="621" s="28" customFormat="1" x14ac:dyDescent="0.25"/>
    <row r="622" s="28" customFormat="1" x14ac:dyDescent="0.25"/>
    <row r="623" s="28" customFormat="1" x14ac:dyDescent="0.25"/>
    <row r="624" s="28" customFormat="1" x14ac:dyDescent="0.25"/>
    <row r="625" s="28" customFormat="1" x14ac:dyDescent="0.25"/>
    <row r="626" s="28" customFormat="1" x14ac:dyDescent="0.25"/>
    <row r="627" s="28" customFormat="1" x14ac:dyDescent="0.25"/>
    <row r="628" s="28" customFormat="1" x14ac:dyDescent="0.25"/>
    <row r="629" s="28" customFormat="1" x14ac:dyDescent="0.25"/>
    <row r="630" s="28" customFormat="1" x14ac:dyDescent="0.25"/>
    <row r="631" s="28" customFormat="1" x14ac:dyDescent="0.25"/>
    <row r="632" s="28" customFormat="1" x14ac:dyDescent="0.25"/>
    <row r="633" s="28" customFormat="1" x14ac:dyDescent="0.25"/>
    <row r="634" s="28" customFormat="1" x14ac:dyDescent="0.25"/>
    <row r="635" s="28" customFormat="1" x14ac:dyDescent="0.25"/>
    <row r="636" s="28" customFormat="1" x14ac:dyDescent="0.25"/>
    <row r="637" s="28" customFormat="1" x14ac:dyDescent="0.25"/>
    <row r="638" s="28" customFormat="1" x14ac:dyDescent="0.25"/>
    <row r="639" s="28" customFormat="1" x14ac:dyDescent="0.25"/>
    <row r="640" s="28" customFormat="1" x14ac:dyDescent="0.25"/>
    <row r="641" s="28" customFormat="1" x14ac:dyDescent="0.25"/>
    <row r="642" s="28" customFormat="1" x14ac:dyDescent="0.25"/>
    <row r="643" s="28" customFormat="1" x14ac:dyDescent="0.25"/>
    <row r="644" s="28" customFormat="1" x14ac:dyDescent="0.25"/>
    <row r="645" s="28" customFormat="1" x14ac:dyDescent="0.25"/>
    <row r="646" s="28" customFormat="1" x14ac:dyDescent="0.25"/>
    <row r="647" s="28" customFormat="1" x14ac:dyDescent="0.25"/>
    <row r="648" s="28" customFormat="1" x14ac:dyDescent="0.25"/>
    <row r="649" s="28" customFormat="1" x14ac:dyDescent="0.25"/>
    <row r="650" s="28" customFormat="1" x14ac:dyDescent="0.25"/>
    <row r="651" s="28" customFormat="1" x14ac:dyDescent="0.25"/>
    <row r="652" s="28" customFormat="1" x14ac:dyDescent="0.25"/>
    <row r="653" s="28" customFormat="1" x14ac:dyDescent="0.25"/>
    <row r="654" s="28" customFormat="1" x14ac:dyDescent="0.25"/>
    <row r="655" s="28" customFormat="1" x14ac:dyDescent="0.25"/>
    <row r="656" s="28" customFormat="1" x14ac:dyDescent="0.25"/>
    <row r="657" s="28" customFormat="1" x14ac:dyDescent="0.25"/>
    <row r="658" s="28" customFormat="1" x14ac:dyDescent="0.25"/>
    <row r="659" s="28" customFormat="1" x14ac:dyDescent="0.25"/>
    <row r="660" s="28" customFormat="1" x14ac:dyDescent="0.25"/>
    <row r="661" s="28" customFormat="1" x14ac:dyDescent="0.25"/>
    <row r="662" s="28" customFormat="1" x14ac:dyDescent="0.25"/>
    <row r="663" s="28" customFormat="1" x14ac:dyDescent="0.25"/>
    <row r="664" s="28" customFormat="1" x14ac:dyDescent="0.25"/>
    <row r="665" s="28" customFormat="1" x14ac:dyDescent="0.25"/>
    <row r="666" s="28" customFormat="1" x14ac:dyDescent="0.25"/>
    <row r="667" s="28" customFormat="1" x14ac:dyDescent="0.25"/>
    <row r="668" s="28" customFormat="1" x14ac:dyDescent="0.25"/>
    <row r="669" s="28" customFormat="1" x14ac:dyDescent="0.25"/>
    <row r="670" s="28" customFormat="1" x14ac:dyDescent="0.25"/>
    <row r="671" s="28" customFormat="1" x14ac:dyDescent="0.25"/>
    <row r="672" s="28" customFormat="1" x14ac:dyDescent="0.25"/>
    <row r="673" s="28" customFormat="1" x14ac:dyDescent="0.25"/>
    <row r="674" s="28" customFormat="1" x14ac:dyDescent="0.25"/>
    <row r="675" s="28" customFormat="1" x14ac:dyDescent="0.25"/>
    <row r="676" s="28" customFormat="1" x14ac:dyDescent="0.25"/>
    <row r="677" s="28" customFormat="1" x14ac:dyDescent="0.25"/>
    <row r="678" s="28" customFormat="1" x14ac:dyDescent="0.25"/>
    <row r="679" s="28" customFormat="1" x14ac:dyDescent="0.25"/>
    <row r="680" s="28" customFormat="1" x14ac:dyDescent="0.25"/>
    <row r="681" s="28" customFormat="1" x14ac:dyDescent="0.25"/>
    <row r="682" s="28" customFormat="1" x14ac:dyDescent="0.25"/>
    <row r="683" s="28" customFormat="1" x14ac:dyDescent="0.25"/>
    <row r="684" s="28" customFormat="1" x14ac:dyDescent="0.25"/>
    <row r="685" s="28" customFormat="1" x14ac:dyDescent="0.25"/>
    <row r="686" s="28" customFormat="1" x14ac:dyDescent="0.25"/>
    <row r="687" s="28" customFormat="1" x14ac:dyDescent="0.25"/>
    <row r="688" s="28" customFormat="1" x14ac:dyDescent="0.25"/>
    <row r="689" s="28" customFormat="1" x14ac:dyDescent="0.25"/>
    <row r="690" s="28" customFormat="1" x14ac:dyDescent="0.25"/>
    <row r="691" s="28" customFormat="1" x14ac:dyDescent="0.25"/>
    <row r="692" s="28" customFormat="1" x14ac:dyDescent="0.25"/>
    <row r="693" s="28" customFormat="1" x14ac:dyDescent="0.25"/>
    <row r="694" s="28" customFormat="1" x14ac:dyDescent="0.25"/>
    <row r="695" s="28" customFormat="1" x14ac:dyDescent="0.25"/>
    <row r="696" s="28" customFormat="1" x14ac:dyDescent="0.25"/>
    <row r="697" s="28" customFormat="1" x14ac:dyDescent="0.25"/>
    <row r="698" s="28" customFormat="1" x14ac:dyDescent="0.25"/>
    <row r="699" s="28" customFormat="1" x14ac:dyDescent="0.25"/>
    <row r="700" s="28" customFormat="1" x14ac:dyDescent="0.25"/>
    <row r="701" s="28" customFormat="1" x14ac:dyDescent="0.25"/>
    <row r="702" s="28" customFormat="1" x14ac:dyDescent="0.25"/>
    <row r="703" s="28" customFormat="1" x14ac:dyDescent="0.25"/>
    <row r="704" s="28" customFormat="1" x14ac:dyDescent="0.25"/>
    <row r="705" s="28" customFormat="1" x14ac:dyDescent="0.25"/>
    <row r="706" s="28" customFormat="1" x14ac:dyDescent="0.25"/>
    <row r="707" s="28" customFormat="1" x14ac:dyDescent="0.25"/>
    <row r="708" s="28" customFormat="1" x14ac:dyDescent="0.25"/>
    <row r="709" s="28" customFormat="1" x14ac:dyDescent="0.25"/>
    <row r="710" s="28" customFormat="1" x14ac:dyDescent="0.25"/>
    <row r="711" s="28" customFormat="1" x14ac:dyDescent="0.25"/>
    <row r="712" s="28" customFormat="1" x14ac:dyDescent="0.25"/>
    <row r="713" s="28" customFormat="1" x14ac:dyDescent="0.25"/>
    <row r="714" s="28" customFormat="1" x14ac:dyDescent="0.25"/>
    <row r="715" s="28" customFormat="1" x14ac:dyDescent="0.25"/>
    <row r="716" s="28" customFormat="1" x14ac:dyDescent="0.25"/>
    <row r="717" s="28" customFormat="1" x14ac:dyDescent="0.25"/>
    <row r="718" s="28" customFormat="1" x14ac:dyDescent="0.25"/>
    <row r="719" s="28" customFormat="1" x14ac:dyDescent="0.25"/>
    <row r="720" s="28" customFormat="1" x14ac:dyDescent="0.25"/>
    <row r="721" s="28" customFormat="1" x14ac:dyDescent="0.25"/>
    <row r="722" s="28" customFormat="1" x14ac:dyDescent="0.25"/>
    <row r="723" s="28" customFormat="1" x14ac:dyDescent="0.25"/>
    <row r="724" s="28" customFormat="1" x14ac:dyDescent="0.25"/>
    <row r="725" s="28" customFormat="1" x14ac:dyDescent="0.25"/>
    <row r="726" s="28" customFormat="1" x14ac:dyDescent="0.25"/>
    <row r="727" s="28" customFormat="1" x14ac:dyDescent="0.25"/>
    <row r="728" s="28" customFormat="1" x14ac:dyDescent="0.25"/>
    <row r="729" s="28" customFormat="1" x14ac:dyDescent="0.25"/>
    <row r="730" s="28" customFormat="1" x14ac:dyDescent="0.25"/>
    <row r="731" s="28" customFormat="1" x14ac:dyDescent="0.25"/>
    <row r="732" s="28" customFormat="1" x14ac:dyDescent="0.25"/>
    <row r="733" s="28" customFormat="1" x14ac:dyDescent="0.25"/>
    <row r="734" s="28" customFormat="1" x14ac:dyDescent="0.25"/>
    <row r="735" s="28" customFormat="1" x14ac:dyDescent="0.25"/>
    <row r="736" s="28" customFormat="1" x14ac:dyDescent="0.25"/>
    <row r="737" s="28" customFormat="1" x14ac:dyDescent="0.25"/>
    <row r="738" s="28" customFormat="1" x14ac:dyDescent="0.25"/>
    <row r="739" s="28" customFormat="1" x14ac:dyDescent="0.25"/>
    <row r="740" s="28" customFormat="1" x14ac:dyDescent="0.25"/>
    <row r="741" s="28" customFormat="1" x14ac:dyDescent="0.25"/>
    <row r="742" s="28" customFormat="1" x14ac:dyDescent="0.25"/>
    <row r="743" s="28" customFormat="1" x14ac:dyDescent="0.25"/>
    <row r="744" s="28" customFormat="1" x14ac:dyDescent="0.25"/>
    <row r="745" s="28" customFormat="1" x14ac:dyDescent="0.25"/>
    <row r="746" s="28" customFormat="1" x14ac:dyDescent="0.25"/>
    <row r="747" s="28" customFormat="1" x14ac:dyDescent="0.25"/>
    <row r="748" s="28" customFormat="1" x14ac:dyDescent="0.25"/>
    <row r="749" s="28" customFormat="1" x14ac:dyDescent="0.25"/>
    <row r="750" s="28" customFormat="1" x14ac:dyDescent="0.25"/>
    <row r="751" s="28" customFormat="1" x14ac:dyDescent="0.25"/>
    <row r="752" s="28" customFormat="1" x14ac:dyDescent="0.25"/>
    <row r="753" s="28" customFormat="1" x14ac:dyDescent="0.25"/>
    <row r="754" s="28" customFormat="1" x14ac:dyDescent="0.25"/>
    <row r="755" s="28" customFormat="1" x14ac:dyDescent="0.25"/>
    <row r="756" s="28" customFormat="1" x14ac:dyDescent="0.25"/>
    <row r="757" s="28" customFormat="1" x14ac:dyDescent="0.25"/>
    <row r="758" s="28" customFormat="1" x14ac:dyDescent="0.25"/>
    <row r="759" s="28" customFormat="1" x14ac:dyDescent="0.25"/>
    <row r="760" s="28" customFormat="1" x14ac:dyDescent="0.25"/>
    <row r="761" s="28" customFormat="1" x14ac:dyDescent="0.25"/>
    <row r="762" s="28" customFormat="1" x14ac:dyDescent="0.25"/>
    <row r="763" s="28" customFormat="1" x14ac:dyDescent="0.25"/>
    <row r="764" s="28" customFormat="1" x14ac:dyDescent="0.25"/>
    <row r="765" s="28" customFormat="1" x14ac:dyDescent="0.25"/>
    <row r="766" s="28" customFormat="1" x14ac:dyDescent="0.25"/>
    <row r="767" s="28" customFormat="1" x14ac:dyDescent="0.25"/>
    <row r="768" s="28" customFormat="1" x14ac:dyDescent="0.25"/>
    <row r="769" s="28" customFormat="1" x14ac:dyDescent="0.25"/>
    <row r="770" s="28" customFormat="1" x14ac:dyDescent="0.25"/>
    <row r="771" s="28" customFormat="1" x14ac:dyDescent="0.25"/>
    <row r="772" s="28" customFormat="1" x14ac:dyDescent="0.25"/>
    <row r="773" s="28" customFormat="1" x14ac:dyDescent="0.25"/>
    <row r="774" s="28" customFormat="1" x14ac:dyDescent="0.25"/>
    <row r="775" s="28" customFormat="1" x14ac:dyDescent="0.25"/>
    <row r="776" s="28" customFormat="1" x14ac:dyDescent="0.25"/>
    <row r="777" s="28" customFormat="1" x14ac:dyDescent="0.25"/>
    <row r="778" s="28" customFormat="1" x14ac:dyDescent="0.25"/>
    <row r="779" s="28" customFormat="1" x14ac:dyDescent="0.25"/>
    <row r="780" s="28" customFormat="1" x14ac:dyDescent="0.25"/>
    <row r="781" s="28" customFormat="1" x14ac:dyDescent="0.25"/>
    <row r="782" s="28" customFormat="1" x14ac:dyDescent="0.25"/>
    <row r="783" s="28" customFormat="1" x14ac:dyDescent="0.25"/>
    <row r="784" s="28" customFormat="1" x14ac:dyDescent="0.25"/>
    <row r="785" s="28" customFormat="1" x14ac:dyDescent="0.25"/>
    <row r="786" s="28" customFormat="1" x14ac:dyDescent="0.25"/>
    <row r="787" s="28" customFormat="1" x14ac:dyDescent="0.25"/>
    <row r="788" s="28" customFormat="1" x14ac:dyDescent="0.25"/>
    <row r="789" s="28" customFormat="1" x14ac:dyDescent="0.25"/>
    <row r="790" s="28" customFormat="1" x14ac:dyDescent="0.25"/>
    <row r="791" s="28" customFormat="1" x14ac:dyDescent="0.25"/>
    <row r="792" s="28" customFormat="1" x14ac:dyDescent="0.25"/>
    <row r="793" s="28" customFormat="1" x14ac:dyDescent="0.25"/>
    <row r="794" s="28" customFormat="1" x14ac:dyDescent="0.25"/>
    <row r="795" s="28" customFormat="1" x14ac:dyDescent="0.25"/>
    <row r="796" s="28" customFormat="1" x14ac:dyDescent="0.25"/>
    <row r="797" s="28" customFormat="1" x14ac:dyDescent="0.25"/>
    <row r="798" s="28" customFormat="1" x14ac:dyDescent="0.25"/>
    <row r="799" s="28" customFormat="1" x14ac:dyDescent="0.25"/>
    <row r="800" s="28" customFormat="1" x14ac:dyDescent="0.25"/>
    <row r="801" s="28" customFormat="1" x14ac:dyDescent="0.25"/>
    <row r="802" s="28" customFormat="1" x14ac:dyDescent="0.25"/>
    <row r="803" s="28" customFormat="1" x14ac:dyDescent="0.25"/>
    <row r="804" s="28" customFormat="1" x14ac:dyDescent="0.25"/>
    <row r="805" s="28" customFormat="1" x14ac:dyDescent="0.25"/>
    <row r="806" s="28" customFormat="1" x14ac:dyDescent="0.25"/>
    <row r="807" s="28" customFormat="1" x14ac:dyDescent="0.25"/>
    <row r="808" s="28" customFormat="1" x14ac:dyDescent="0.25"/>
    <row r="809" s="28" customFormat="1" x14ac:dyDescent="0.25"/>
    <row r="810" s="28" customFormat="1" x14ac:dyDescent="0.25"/>
    <row r="811" s="28" customFormat="1" x14ac:dyDescent="0.25"/>
    <row r="812" s="28" customFormat="1" x14ac:dyDescent="0.25"/>
    <row r="813" s="28" customFormat="1" x14ac:dyDescent="0.25"/>
    <row r="814" s="28" customFormat="1" x14ac:dyDescent="0.25"/>
    <row r="815" s="28" customFormat="1" x14ac:dyDescent="0.25"/>
    <row r="816" s="28" customFormat="1" x14ac:dyDescent="0.25"/>
    <row r="817" s="28" customFormat="1" x14ac:dyDescent="0.25"/>
    <row r="818" s="28" customFormat="1" x14ac:dyDescent="0.25"/>
    <row r="819" s="28" customFormat="1" x14ac:dyDescent="0.25"/>
    <row r="820" s="28" customFormat="1" x14ac:dyDescent="0.25"/>
    <row r="821" s="28" customFormat="1" x14ac:dyDescent="0.25"/>
    <row r="822" s="28" customFormat="1" x14ac:dyDescent="0.25"/>
    <row r="823" s="28" customFormat="1" x14ac:dyDescent="0.25"/>
    <row r="824" s="28" customFormat="1" x14ac:dyDescent="0.25"/>
    <row r="825" s="28" customFormat="1" x14ac:dyDescent="0.25"/>
    <row r="826" s="28" customFormat="1" x14ac:dyDescent="0.25"/>
    <row r="827" s="28" customFormat="1" x14ac:dyDescent="0.25"/>
    <row r="828" s="28" customFormat="1" x14ac:dyDescent="0.25"/>
    <row r="829" s="28" customFormat="1" x14ac:dyDescent="0.25"/>
    <row r="830" s="28" customFormat="1" x14ac:dyDescent="0.25"/>
    <row r="831" s="28" customFormat="1" x14ac:dyDescent="0.25"/>
    <row r="832" s="28" customFormat="1" x14ac:dyDescent="0.25"/>
    <row r="833" s="28" customFormat="1" x14ac:dyDescent="0.25"/>
    <row r="834" s="28" customFormat="1" x14ac:dyDescent="0.25"/>
    <row r="835" s="28" customFormat="1" x14ac:dyDescent="0.25"/>
    <row r="836" s="28" customFormat="1" x14ac:dyDescent="0.25"/>
    <row r="837" s="28" customFormat="1" x14ac:dyDescent="0.25"/>
    <row r="838" s="28" customFormat="1" x14ac:dyDescent="0.25"/>
    <row r="839" s="28" customFormat="1" x14ac:dyDescent="0.25"/>
    <row r="840" s="28" customFormat="1" x14ac:dyDescent="0.25"/>
    <row r="841" s="28" customFormat="1" x14ac:dyDescent="0.25"/>
    <row r="842" s="28" customFormat="1" x14ac:dyDescent="0.25"/>
    <row r="843" s="28" customFormat="1" x14ac:dyDescent="0.25"/>
    <row r="844" s="28" customFormat="1" x14ac:dyDescent="0.25"/>
    <row r="845" s="28" customFormat="1" x14ac:dyDescent="0.25"/>
    <row r="846" s="28" customFormat="1" x14ac:dyDescent="0.25"/>
    <row r="847" s="28" customFormat="1" x14ac:dyDescent="0.25"/>
    <row r="848" s="28" customFormat="1" x14ac:dyDescent="0.25"/>
    <row r="849" s="28" customFormat="1" x14ac:dyDescent="0.25"/>
    <row r="850" s="28" customFormat="1" x14ac:dyDescent="0.25"/>
    <row r="851" s="28" customFormat="1" x14ac:dyDescent="0.25"/>
    <row r="852" s="28" customFormat="1" x14ac:dyDescent="0.25"/>
    <row r="853" s="28" customFormat="1" x14ac:dyDescent="0.25"/>
    <row r="854" s="28" customFormat="1" x14ac:dyDescent="0.25"/>
    <row r="855" s="28" customFormat="1" x14ac:dyDescent="0.25"/>
    <row r="856" s="28" customFormat="1" x14ac:dyDescent="0.25"/>
    <row r="857" s="28" customFormat="1" x14ac:dyDescent="0.25"/>
    <row r="858" s="28" customFormat="1" x14ac:dyDescent="0.25"/>
    <row r="859" s="28" customFormat="1" x14ac:dyDescent="0.25"/>
    <row r="860" s="28" customFormat="1" x14ac:dyDescent="0.25"/>
    <row r="861" s="28" customFormat="1" x14ac:dyDescent="0.25"/>
    <row r="862" s="28" customFormat="1" x14ac:dyDescent="0.25"/>
    <row r="863" s="28" customFormat="1" x14ac:dyDescent="0.25"/>
    <row r="864" s="28" customFormat="1" x14ac:dyDescent="0.25"/>
    <row r="865" s="28" customFormat="1" x14ac:dyDescent="0.25"/>
    <row r="866" s="28" customFormat="1" x14ac:dyDescent="0.25"/>
    <row r="867" s="28" customFormat="1" x14ac:dyDescent="0.25"/>
    <row r="868" s="28" customFormat="1" x14ac:dyDescent="0.25"/>
    <row r="869" s="28" customFormat="1" x14ac:dyDescent="0.25"/>
    <row r="870" s="28" customFormat="1" x14ac:dyDescent="0.25"/>
    <row r="871" s="28" customFormat="1" x14ac:dyDescent="0.25"/>
    <row r="872" s="28" customFormat="1" x14ac:dyDescent="0.25"/>
    <row r="873" s="28" customFormat="1" x14ac:dyDescent="0.25"/>
    <row r="874" s="28" customFormat="1" x14ac:dyDescent="0.25"/>
    <row r="875" s="28" customFormat="1" x14ac:dyDescent="0.25"/>
    <row r="876" s="28" customFormat="1" x14ac:dyDescent="0.25"/>
    <row r="877" s="28" customFormat="1" x14ac:dyDescent="0.25"/>
    <row r="878" s="28" customFormat="1" x14ac:dyDescent="0.25"/>
    <row r="879" s="28" customFormat="1" x14ac:dyDescent="0.25"/>
    <row r="880" s="28" customFormat="1" x14ac:dyDescent="0.25"/>
    <row r="881" s="28" customFormat="1" x14ac:dyDescent="0.25"/>
    <row r="882" s="28" customFormat="1" x14ac:dyDescent="0.25"/>
    <row r="883" s="28" customFormat="1" x14ac:dyDescent="0.25"/>
    <row r="884" s="28" customFormat="1" x14ac:dyDescent="0.25"/>
    <row r="885" s="28" customFormat="1" x14ac:dyDescent="0.25"/>
    <row r="886" s="28" customFormat="1" x14ac:dyDescent="0.25"/>
    <row r="887" s="28" customFormat="1" x14ac:dyDescent="0.25"/>
    <row r="888" s="28" customFormat="1" x14ac:dyDescent="0.25"/>
    <row r="889" s="28" customFormat="1" x14ac:dyDescent="0.25"/>
    <row r="890" s="28" customFormat="1" x14ac:dyDescent="0.25"/>
    <row r="891" s="28" customFormat="1" x14ac:dyDescent="0.25"/>
    <row r="892" s="28" customFormat="1" x14ac:dyDescent="0.25"/>
    <row r="893" s="28" customFormat="1" x14ac:dyDescent="0.25"/>
    <row r="894" s="28" customFormat="1" x14ac:dyDescent="0.25"/>
    <row r="895" s="28" customFormat="1" x14ac:dyDescent="0.25"/>
    <row r="896" s="28" customFormat="1" x14ac:dyDescent="0.25"/>
    <row r="897" s="28" customFormat="1" x14ac:dyDescent="0.25"/>
    <row r="898" s="28" customFormat="1" x14ac:dyDescent="0.25"/>
    <row r="899" s="28" customFormat="1" x14ac:dyDescent="0.25"/>
    <row r="900" s="28" customFormat="1" x14ac:dyDescent="0.25"/>
    <row r="901" s="28" customFormat="1" x14ac:dyDescent="0.25"/>
    <row r="902" s="28" customFormat="1" x14ac:dyDescent="0.25"/>
    <row r="903" s="28" customFormat="1" x14ac:dyDescent="0.25"/>
    <row r="904" s="28" customFormat="1" x14ac:dyDescent="0.25"/>
    <row r="905" s="28" customFormat="1" x14ac:dyDescent="0.25"/>
    <row r="906" s="28" customFormat="1" x14ac:dyDescent="0.25"/>
    <row r="907" s="28" customFormat="1" x14ac:dyDescent="0.25"/>
    <row r="908" s="28" customFormat="1" x14ac:dyDescent="0.25"/>
    <row r="909" s="28" customFormat="1" x14ac:dyDescent="0.25"/>
    <row r="910" s="28" customFormat="1" x14ac:dyDescent="0.25"/>
    <row r="911" s="28" customFormat="1" x14ac:dyDescent="0.25"/>
    <row r="912" s="28" customFormat="1" x14ac:dyDescent="0.25"/>
    <row r="913" s="28" customFormat="1" x14ac:dyDescent="0.25"/>
    <row r="914" s="28" customFormat="1" x14ac:dyDescent="0.25"/>
    <row r="915" s="28" customFormat="1" x14ac:dyDescent="0.25"/>
    <row r="916" s="28" customFormat="1" x14ac:dyDescent="0.25"/>
    <row r="917" s="28" customFormat="1" x14ac:dyDescent="0.25"/>
    <row r="918" s="28" customFormat="1" x14ac:dyDescent="0.25"/>
    <row r="919" s="28" customFormat="1" x14ac:dyDescent="0.25"/>
    <row r="920" s="28" customFormat="1" x14ac:dyDescent="0.25"/>
    <row r="921" s="28" customFormat="1" x14ac:dyDescent="0.25"/>
    <row r="922" s="28" customFormat="1" x14ac:dyDescent="0.25"/>
    <row r="923" s="28" customFormat="1" x14ac:dyDescent="0.25"/>
    <row r="924" s="28" customFormat="1" x14ac:dyDescent="0.25"/>
    <row r="925" s="28" customFormat="1" x14ac:dyDescent="0.25"/>
    <row r="926" s="28" customFormat="1" x14ac:dyDescent="0.25"/>
    <row r="927" s="28" customFormat="1" x14ac:dyDescent="0.25"/>
    <row r="928" s="28" customFormat="1" x14ac:dyDescent="0.25"/>
    <row r="929" s="28" customFormat="1" x14ac:dyDescent="0.25"/>
    <row r="930" s="28" customFormat="1" x14ac:dyDescent="0.25"/>
    <row r="931" s="28" customFormat="1" x14ac:dyDescent="0.25"/>
    <row r="932" s="28" customFormat="1" x14ac:dyDescent="0.25"/>
    <row r="933" s="28" customFormat="1" x14ac:dyDescent="0.25"/>
    <row r="934" s="28" customFormat="1" x14ac:dyDescent="0.25"/>
    <row r="935" s="28" customFormat="1" x14ac:dyDescent="0.25"/>
    <row r="936" s="28" customFormat="1" x14ac:dyDescent="0.25"/>
    <row r="937" s="28" customFormat="1" x14ac:dyDescent="0.25"/>
    <row r="938" s="28" customFormat="1" x14ac:dyDescent="0.25"/>
    <row r="939" s="28" customFormat="1" x14ac:dyDescent="0.25"/>
    <row r="940" s="28" customFormat="1" x14ac:dyDescent="0.25"/>
    <row r="941" s="28" customFormat="1" x14ac:dyDescent="0.25"/>
    <row r="942" s="28" customFormat="1" x14ac:dyDescent="0.25"/>
    <row r="943" s="28" customFormat="1" x14ac:dyDescent="0.25"/>
    <row r="944" s="28" customFormat="1" x14ac:dyDescent="0.25"/>
    <row r="945" s="28" customFormat="1" x14ac:dyDescent="0.25"/>
    <row r="946" s="28" customFormat="1" x14ac:dyDescent="0.25"/>
    <row r="947" s="28" customFormat="1" x14ac:dyDescent="0.25"/>
    <row r="948" s="28" customFormat="1" x14ac:dyDescent="0.25"/>
    <row r="949" s="28" customFormat="1" x14ac:dyDescent="0.25"/>
    <row r="950" s="28" customFormat="1" x14ac:dyDescent="0.25"/>
    <row r="951" s="28" customFormat="1" x14ac:dyDescent="0.25"/>
    <row r="952" s="28" customFormat="1" x14ac:dyDescent="0.25"/>
    <row r="953" s="28" customFormat="1" x14ac:dyDescent="0.25"/>
    <row r="954" s="28" customFormat="1" x14ac:dyDescent="0.25"/>
    <row r="955" s="28" customFormat="1" x14ac:dyDescent="0.25"/>
    <row r="956" s="28" customFormat="1" x14ac:dyDescent="0.25"/>
    <row r="957" s="28" customFormat="1" x14ac:dyDescent="0.25"/>
    <row r="958" s="28" customFormat="1" x14ac:dyDescent="0.25"/>
    <row r="959" s="28" customFormat="1" x14ac:dyDescent="0.25"/>
    <row r="960" s="28" customFormat="1" x14ac:dyDescent="0.25"/>
    <row r="961" s="28" customFormat="1" x14ac:dyDescent="0.25"/>
    <row r="962" s="28" customFormat="1" x14ac:dyDescent="0.25"/>
    <row r="963" s="28" customFormat="1" x14ac:dyDescent="0.25"/>
    <row r="964" s="28" customFormat="1" x14ac:dyDescent="0.25"/>
    <row r="965" s="28" customFormat="1" x14ac:dyDescent="0.25"/>
    <row r="966" s="28" customFormat="1" x14ac:dyDescent="0.25"/>
    <row r="967" s="28" customFormat="1" x14ac:dyDescent="0.25"/>
    <row r="968" s="28" customFormat="1" x14ac:dyDescent="0.25"/>
    <row r="969" s="28" customFormat="1" x14ac:dyDescent="0.25"/>
    <row r="970" s="28" customFormat="1" x14ac:dyDescent="0.25"/>
    <row r="971" s="28" customFormat="1" x14ac:dyDescent="0.25"/>
    <row r="972" s="28" customFormat="1" x14ac:dyDescent="0.25"/>
    <row r="973" s="28" customFormat="1" x14ac:dyDescent="0.25"/>
    <row r="974" s="28" customFormat="1" x14ac:dyDescent="0.25"/>
    <row r="975" s="28" customFormat="1" x14ac:dyDescent="0.25"/>
    <row r="976" s="28" customFormat="1" x14ac:dyDescent="0.25"/>
    <row r="977" s="28" customFormat="1" x14ac:dyDescent="0.25"/>
    <row r="978" s="28" customFormat="1" x14ac:dyDescent="0.25"/>
    <row r="979" s="28" customFormat="1" x14ac:dyDescent="0.25"/>
    <row r="980" s="28" customFormat="1" x14ac:dyDescent="0.25"/>
    <row r="981" s="28" customFormat="1" x14ac:dyDescent="0.25"/>
    <row r="982" s="28" customFormat="1" x14ac:dyDescent="0.25"/>
    <row r="983" s="28" customFormat="1" x14ac:dyDescent="0.25"/>
    <row r="984" s="28" customFormat="1" x14ac:dyDescent="0.25"/>
    <row r="985" s="28" customFormat="1" x14ac:dyDescent="0.25"/>
    <row r="986" s="28" customFormat="1" x14ac:dyDescent="0.25"/>
    <row r="987" s="28" customFormat="1" x14ac:dyDescent="0.25"/>
    <row r="988" s="28" customFormat="1" x14ac:dyDescent="0.25"/>
    <row r="989" s="28" customFormat="1" x14ac:dyDescent="0.25"/>
    <row r="990" s="28" customFormat="1" x14ac:dyDescent="0.25"/>
    <row r="991" s="28" customFormat="1" x14ac:dyDescent="0.25"/>
    <row r="992" s="28" customFormat="1" x14ac:dyDescent="0.25"/>
    <row r="993" s="28" customFormat="1" x14ac:dyDescent="0.25"/>
    <row r="994" s="28" customFormat="1" x14ac:dyDescent="0.25"/>
    <row r="995" s="28" customFormat="1" x14ac:dyDescent="0.25"/>
    <row r="996" s="28" customFormat="1" x14ac:dyDescent="0.25"/>
    <row r="997" s="28" customFormat="1" x14ac:dyDescent="0.25"/>
    <row r="998" s="28" customFormat="1" x14ac:dyDescent="0.25"/>
    <row r="999" s="28" customFormat="1" x14ac:dyDescent="0.25"/>
    <row r="1000" s="28" customFormat="1" x14ac:dyDescent="0.25"/>
    <row r="1001" s="28" customFormat="1" x14ac:dyDescent="0.25"/>
    <row r="1002" s="28" customFormat="1" x14ac:dyDescent="0.25"/>
    <row r="1003" s="28" customFormat="1" x14ac:dyDescent="0.25"/>
    <row r="1004" s="28" customFormat="1" x14ac:dyDescent="0.25"/>
    <row r="1005" s="28" customFormat="1" x14ac:dyDescent="0.25"/>
    <row r="1006" s="28" customFormat="1" x14ac:dyDescent="0.25"/>
    <row r="1007" s="28" customFormat="1" x14ac:dyDescent="0.25"/>
    <row r="1008" s="28" customFormat="1" x14ac:dyDescent="0.25"/>
    <row r="1009" s="28" customFormat="1" x14ac:dyDescent="0.25"/>
    <row r="1010" s="28" customFormat="1" x14ac:dyDescent="0.25"/>
    <row r="1011" s="28" customFormat="1" x14ac:dyDescent="0.25"/>
    <row r="1012" s="28" customFormat="1" x14ac:dyDescent="0.25"/>
    <row r="1013" s="28" customFormat="1" x14ac:dyDescent="0.25"/>
    <row r="1014" s="28" customFormat="1" x14ac:dyDescent="0.25"/>
    <row r="1015" s="28" customFormat="1" x14ac:dyDescent="0.25"/>
    <row r="1016" s="28" customFormat="1" x14ac:dyDescent="0.25"/>
    <row r="1017" s="28" customFormat="1" x14ac:dyDescent="0.25"/>
    <row r="1018" s="28" customFormat="1" x14ac:dyDescent="0.25"/>
    <row r="1019" s="28" customFormat="1" x14ac:dyDescent="0.25"/>
    <row r="1020" s="28" customFormat="1" x14ac:dyDescent="0.25"/>
    <row r="1021" s="28" customFormat="1" x14ac:dyDescent="0.25"/>
    <row r="1022" s="28" customFormat="1" x14ac:dyDescent="0.25"/>
    <row r="1023" s="28" customFormat="1" x14ac:dyDescent="0.25"/>
    <row r="1024" s="28" customFormat="1" x14ac:dyDescent="0.25"/>
    <row r="1025" s="28" customFormat="1" x14ac:dyDescent="0.25"/>
    <row r="1026" s="28" customFormat="1" x14ac:dyDescent="0.25"/>
    <row r="1027" s="28" customFormat="1" x14ac:dyDescent="0.25"/>
    <row r="1028" s="28" customFormat="1" x14ac:dyDescent="0.25"/>
    <row r="1029" s="28" customFormat="1" x14ac:dyDescent="0.25"/>
    <row r="1030" s="28" customFormat="1" x14ac:dyDescent="0.25"/>
    <row r="1031" s="28" customFormat="1" x14ac:dyDescent="0.25"/>
    <row r="1032" s="28" customFormat="1" x14ac:dyDescent="0.25"/>
    <row r="1033" s="28" customFormat="1" x14ac:dyDescent="0.25"/>
    <row r="1034" s="28" customFormat="1" x14ac:dyDescent="0.25"/>
    <row r="1035" s="28" customFormat="1" x14ac:dyDescent="0.25"/>
    <row r="1036" s="28" customFormat="1" x14ac:dyDescent="0.25"/>
    <row r="1037" s="28" customFormat="1" x14ac:dyDescent="0.25"/>
    <row r="1038" s="28" customFormat="1" x14ac:dyDescent="0.25"/>
    <row r="1039" s="28" customFormat="1" x14ac:dyDescent="0.25"/>
    <row r="1040" s="28" customFormat="1" x14ac:dyDescent="0.25"/>
    <row r="1041" s="28" customFormat="1" x14ac:dyDescent="0.25"/>
    <row r="1042" s="28" customFormat="1" x14ac:dyDescent="0.25"/>
    <row r="1043" s="28" customFormat="1" x14ac:dyDescent="0.25"/>
    <row r="1044" s="28" customFormat="1" x14ac:dyDescent="0.25"/>
    <row r="1045" s="28" customFormat="1" x14ac:dyDescent="0.25"/>
    <row r="1046" s="28" customFormat="1" x14ac:dyDescent="0.25"/>
    <row r="1047" s="28" customFormat="1" x14ac:dyDescent="0.25"/>
    <row r="1048" s="28" customFormat="1" x14ac:dyDescent="0.25"/>
    <row r="1049" s="28" customFormat="1" x14ac:dyDescent="0.25"/>
    <row r="1050" s="28" customFormat="1" x14ac:dyDescent="0.25"/>
    <row r="1051" s="28" customFormat="1" x14ac:dyDescent="0.25"/>
    <row r="1052" s="28" customFormat="1" x14ac:dyDescent="0.25"/>
    <row r="1053" s="28" customFormat="1" x14ac:dyDescent="0.25"/>
    <row r="1054" s="28" customFormat="1" x14ac:dyDescent="0.25"/>
    <row r="1055" s="28" customFormat="1" x14ac:dyDescent="0.25"/>
    <row r="1056" s="28" customFormat="1" x14ac:dyDescent="0.25"/>
    <row r="1057" s="28" customFormat="1" x14ac:dyDescent="0.25"/>
    <row r="1058" s="28" customFormat="1" x14ac:dyDescent="0.25"/>
    <row r="1059" s="28" customFormat="1" x14ac:dyDescent="0.25"/>
    <row r="1060" s="28" customFormat="1" x14ac:dyDescent="0.25"/>
    <row r="1061" s="28" customFormat="1" x14ac:dyDescent="0.25"/>
    <row r="1062" s="28" customFormat="1" x14ac:dyDescent="0.25"/>
    <row r="1063" s="28" customFormat="1" x14ac:dyDescent="0.25"/>
    <row r="1064" s="28" customFormat="1" x14ac:dyDescent="0.25"/>
    <row r="1065" s="28" customFormat="1" x14ac:dyDescent="0.25"/>
    <row r="1066" s="28" customFormat="1" x14ac:dyDescent="0.25"/>
    <row r="1067" s="28" customFormat="1" x14ac:dyDescent="0.25"/>
    <row r="1068" s="28" customFormat="1" x14ac:dyDescent="0.25"/>
    <row r="1069" s="28" customFormat="1" x14ac:dyDescent="0.25"/>
    <row r="1070" s="28" customFormat="1" x14ac:dyDescent="0.25"/>
    <row r="1071" s="28" customFormat="1" x14ac:dyDescent="0.25"/>
    <row r="1072" s="28" customFormat="1" x14ac:dyDescent="0.25"/>
    <row r="1073" s="28" customFormat="1" x14ac:dyDescent="0.25"/>
    <row r="1074" s="28" customFormat="1" x14ac:dyDescent="0.25"/>
    <row r="1075" s="28" customFormat="1" x14ac:dyDescent="0.25"/>
    <row r="1076" s="28" customFormat="1" x14ac:dyDescent="0.25"/>
    <row r="1077" s="28" customFormat="1" x14ac:dyDescent="0.25"/>
    <row r="1078" s="28" customFormat="1" x14ac:dyDescent="0.25"/>
    <row r="1079" s="28" customFormat="1" x14ac:dyDescent="0.25"/>
    <row r="1080" s="28" customFormat="1" x14ac:dyDescent="0.25"/>
    <row r="1081" s="28" customFormat="1" x14ac:dyDescent="0.25"/>
    <row r="1082" s="28" customFormat="1" x14ac:dyDescent="0.25"/>
    <row r="1083" s="28" customFormat="1" x14ac:dyDescent="0.25"/>
    <row r="1084" s="28" customFormat="1" x14ac:dyDescent="0.25"/>
    <row r="1085" s="28" customFormat="1" x14ac:dyDescent="0.25"/>
    <row r="1086" s="28" customFormat="1" x14ac:dyDescent="0.25"/>
    <row r="1087" s="28" customFormat="1" x14ac:dyDescent="0.25"/>
    <row r="1088" s="28" customFormat="1" x14ac:dyDescent="0.25"/>
    <row r="1089" s="28" customFormat="1" x14ac:dyDescent="0.25"/>
    <row r="1090" s="28" customFormat="1" x14ac:dyDescent="0.25"/>
    <row r="1091" s="28" customFormat="1" x14ac:dyDescent="0.25"/>
    <row r="1092" s="28" customFormat="1" x14ac:dyDescent="0.25"/>
    <row r="1093" s="28" customFormat="1" x14ac:dyDescent="0.25"/>
    <row r="1094" s="28" customFormat="1" x14ac:dyDescent="0.25"/>
    <row r="1095" s="28" customFormat="1" x14ac:dyDescent="0.25"/>
    <row r="1096" s="28" customFormat="1" x14ac:dyDescent="0.25"/>
    <row r="1097" s="28" customFormat="1" x14ac:dyDescent="0.25"/>
    <row r="1098" s="28" customFormat="1" x14ac:dyDescent="0.25"/>
    <row r="1099" s="28" customFormat="1" x14ac:dyDescent="0.25"/>
    <row r="1100" s="28" customFormat="1" x14ac:dyDescent="0.25"/>
    <row r="1101" s="28" customFormat="1" x14ac:dyDescent="0.25"/>
    <row r="1102" s="28" customFormat="1" x14ac:dyDescent="0.25"/>
    <row r="1103" s="28" customFormat="1" x14ac:dyDescent="0.25"/>
    <row r="1104" s="28" customFormat="1" x14ac:dyDescent="0.25"/>
    <row r="1105" s="28" customFormat="1" x14ac:dyDescent="0.25"/>
    <row r="1106" s="28" customFormat="1" x14ac:dyDescent="0.25"/>
    <row r="1107" s="28" customFormat="1" x14ac:dyDescent="0.25"/>
    <row r="1108" s="28" customFormat="1" x14ac:dyDescent="0.25"/>
    <row r="1109" s="28" customFormat="1" x14ac:dyDescent="0.25"/>
    <row r="1110" s="28" customFormat="1" x14ac:dyDescent="0.25"/>
    <row r="1111" s="28" customFormat="1" x14ac:dyDescent="0.25"/>
    <row r="1112" s="28" customFormat="1" x14ac:dyDescent="0.25"/>
    <row r="1113" s="28" customFormat="1" x14ac:dyDescent="0.25"/>
    <row r="1114" s="28" customFormat="1" x14ac:dyDescent="0.25"/>
    <row r="1115" s="28" customFormat="1" x14ac:dyDescent="0.25"/>
    <row r="1116" s="28" customFormat="1" x14ac:dyDescent="0.25"/>
    <row r="1117" s="28" customFormat="1" x14ac:dyDescent="0.25"/>
    <row r="1118" s="28" customFormat="1" x14ac:dyDescent="0.25"/>
    <row r="1119" s="28" customFormat="1" x14ac:dyDescent="0.25"/>
    <row r="1120" s="28" customFormat="1" x14ac:dyDescent="0.25"/>
    <row r="1121" s="28" customFormat="1" x14ac:dyDescent="0.25"/>
    <row r="1122" s="28" customFormat="1" x14ac:dyDescent="0.25"/>
    <row r="1123" s="28" customFormat="1" x14ac:dyDescent="0.25"/>
    <row r="1124" s="28" customFormat="1" x14ac:dyDescent="0.25"/>
    <row r="1125" s="28" customFormat="1" x14ac:dyDescent="0.25"/>
    <row r="1126" s="28" customFormat="1" x14ac:dyDescent="0.25"/>
    <row r="1127" s="28" customFormat="1" x14ac:dyDescent="0.25"/>
    <row r="1128" s="28" customFormat="1" x14ac:dyDescent="0.25"/>
    <row r="1129" s="28" customFormat="1" x14ac:dyDescent="0.25"/>
    <row r="1130" s="28" customFormat="1" x14ac:dyDescent="0.25"/>
    <row r="1131" s="28" customFormat="1" x14ac:dyDescent="0.25"/>
    <row r="1132" s="28" customFormat="1" x14ac:dyDescent="0.25"/>
    <row r="1133" s="28" customFormat="1" x14ac:dyDescent="0.25"/>
    <row r="1134" s="28" customFormat="1" x14ac:dyDescent="0.25"/>
    <row r="1135" s="28" customFormat="1" x14ac:dyDescent="0.25"/>
    <row r="1136" s="28" customFormat="1" x14ac:dyDescent="0.25"/>
    <row r="1137" s="28" customFormat="1" x14ac:dyDescent="0.25"/>
    <row r="1138" s="28" customFormat="1" x14ac:dyDescent="0.25"/>
    <row r="1139" s="28" customFormat="1" x14ac:dyDescent="0.25"/>
    <row r="1140" s="28" customFormat="1" x14ac:dyDescent="0.25"/>
    <row r="1141" s="28" customFormat="1" x14ac:dyDescent="0.25"/>
    <row r="1142" s="28" customFormat="1" x14ac:dyDescent="0.25"/>
    <row r="1143" s="28" customFormat="1" x14ac:dyDescent="0.25"/>
    <row r="1144" s="28" customFormat="1" x14ac:dyDescent="0.25"/>
    <row r="1145" s="28" customFormat="1" x14ac:dyDescent="0.25"/>
    <row r="1146" s="28" customFormat="1" x14ac:dyDescent="0.25"/>
    <row r="1147" s="28" customFormat="1" x14ac:dyDescent="0.25"/>
    <row r="1148" s="28" customFormat="1" x14ac:dyDescent="0.25"/>
    <row r="1149" s="28" customFormat="1" x14ac:dyDescent="0.25"/>
    <row r="1150" s="28" customFormat="1" x14ac:dyDescent="0.25"/>
    <row r="1151" s="28" customFormat="1" x14ac:dyDescent="0.25"/>
    <row r="1152" s="28" customFormat="1" x14ac:dyDescent="0.25"/>
    <row r="1153" s="28" customFormat="1" x14ac:dyDescent="0.25"/>
    <row r="1154" s="28" customFormat="1" x14ac:dyDescent="0.25"/>
    <row r="1155" s="28" customFormat="1" x14ac:dyDescent="0.25"/>
    <row r="1156" s="28" customFormat="1" x14ac:dyDescent="0.25"/>
    <row r="1157" s="28" customFormat="1" x14ac:dyDescent="0.25"/>
    <row r="1158" s="28" customFormat="1" x14ac:dyDescent="0.25"/>
    <row r="1159" s="28" customFormat="1" x14ac:dyDescent="0.25"/>
    <row r="1160" s="28" customFormat="1" x14ac:dyDescent="0.25"/>
    <row r="1161" s="28" customFormat="1" x14ac:dyDescent="0.25"/>
    <row r="1162" s="28" customFormat="1" x14ac:dyDescent="0.25"/>
    <row r="1163" s="28" customFormat="1" x14ac:dyDescent="0.25"/>
    <row r="1164" s="28" customFormat="1" x14ac:dyDescent="0.25"/>
    <row r="1165" s="28" customFormat="1" x14ac:dyDescent="0.25"/>
    <row r="1166" s="28" customFormat="1" x14ac:dyDescent="0.25"/>
    <row r="1167" s="28" customFormat="1" x14ac:dyDescent="0.25"/>
    <row r="1168" s="28" customFormat="1" x14ac:dyDescent="0.25"/>
    <row r="1169" s="28" customFormat="1" x14ac:dyDescent="0.25"/>
    <row r="1170" s="28" customFormat="1" x14ac:dyDescent="0.25"/>
    <row r="1171" s="28" customFormat="1" x14ac:dyDescent="0.25"/>
    <row r="1172" s="28" customFormat="1" x14ac:dyDescent="0.25"/>
    <row r="1173" s="28" customFormat="1" x14ac:dyDescent="0.25"/>
    <row r="1174" s="28" customFormat="1" x14ac:dyDescent="0.25"/>
    <row r="1175" s="28" customFormat="1" x14ac:dyDescent="0.25"/>
    <row r="1176" s="28" customFormat="1" x14ac:dyDescent="0.25"/>
    <row r="1177" s="28" customFormat="1" x14ac:dyDescent="0.25"/>
    <row r="1178" s="28" customFormat="1" x14ac:dyDescent="0.25"/>
    <row r="1179" s="28" customFormat="1" x14ac:dyDescent="0.25"/>
    <row r="1180" s="28" customFormat="1" x14ac:dyDescent="0.25"/>
    <row r="1181" s="28" customFormat="1" x14ac:dyDescent="0.25"/>
    <row r="1182" s="28" customFormat="1" x14ac:dyDescent="0.25"/>
    <row r="1183" s="28" customFormat="1" x14ac:dyDescent="0.25"/>
    <row r="1184" s="28" customFormat="1" x14ac:dyDescent="0.25"/>
    <row r="1185" s="28" customFormat="1" x14ac:dyDescent="0.25"/>
    <row r="1186" s="28" customFormat="1" x14ac:dyDescent="0.25"/>
    <row r="1187" s="28" customFormat="1" x14ac:dyDescent="0.25"/>
    <row r="1188" s="28" customFormat="1" x14ac:dyDescent="0.25"/>
    <row r="1189" s="28" customFormat="1" x14ac:dyDescent="0.25"/>
    <row r="1190" s="28" customFormat="1" x14ac:dyDescent="0.25"/>
    <row r="1191" s="28" customFormat="1" x14ac:dyDescent="0.25"/>
    <row r="1192" s="28" customFormat="1" x14ac:dyDescent="0.25"/>
    <row r="1193" s="28" customFormat="1" x14ac:dyDescent="0.25"/>
    <row r="1194" s="28" customFormat="1" x14ac:dyDescent="0.25"/>
    <row r="1195" s="28" customFormat="1" x14ac:dyDescent="0.25"/>
    <row r="1196" s="28" customFormat="1" x14ac:dyDescent="0.25"/>
    <row r="1197" s="28" customFormat="1" x14ac:dyDescent="0.25"/>
    <row r="1198" s="28" customFormat="1" x14ac:dyDescent="0.25"/>
    <row r="1199" s="28" customFormat="1" x14ac:dyDescent="0.25"/>
    <row r="1200" s="28" customFormat="1" x14ac:dyDescent="0.25"/>
    <row r="1201" s="28" customFormat="1" x14ac:dyDescent="0.25"/>
    <row r="1202" s="28" customFormat="1" x14ac:dyDescent="0.25"/>
    <row r="1203" s="28" customFormat="1" x14ac:dyDescent="0.25"/>
    <row r="1204" s="28" customFormat="1" x14ac:dyDescent="0.25"/>
    <row r="1205" s="28" customFormat="1" x14ac:dyDescent="0.25"/>
    <row r="1206" s="28" customFormat="1" x14ac:dyDescent="0.25"/>
    <row r="1207" s="28" customFormat="1" x14ac:dyDescent="0.25"/>
    <row r="1208" s="28" customFormat="1" x14ac:dyDescent="0.25"/>
    <row r="1209" s="28" customFormat="1" x14ac:dyDescent="0.25"/>
    <row r="1210" s="28" customFormat="1" x14ac:dyDescent="0.25"/>
    <row r="1211" s="28" customFormat="1" x14ac:dyDescent="0.25"/>
    <row r="1212" s="28" customFormat="1" x14ac:dyDescent="0.25"/>
    <row r="1213" s="28" customFormat="1" x14ac:dyDescent="0.25"/>
    <row r="1214" s="28" customFormat="1" x14ac:dyDescent="0.25"/>
    <row r="1215" s="28" customFormat="1" x14ac:dyDescent="0.25"/>
    <row r="1216" s="28" customFormat="1" x14ac:dyDescent="0.25"/>
    <row r="1217" s="28" customFormat="1" x14ac:dyDescent="0.25"/>
    <row r="1218" s="28" customFormat="1" x14ac:dyDescent="0.25"/>
    <row r="1219" s="28" customFormat="1" x14ac:dyDescent="0.25"/>
    <row r="1220" s="28" customFormat="1" x14ac:dyDescent="0.25"/>
    <row r="1221" s="28" customFormat="1" x14ac:dyDescent="0.25"/>
    <row r="1222" s="28" customFormat="1" x14ac:dyDescent="0.25"/>
    <row r="1223" s="28" customFormat="1" x14ac:dyDescent="0.25"/>
    <row r="1224" s="28" customFormat="1" x14ac:dyDescent="0.25"/>
    <row r="1225" s="28" customFormat="1" x14ac:dyDescent="0.25"/>
    <row r="1226" s="28" customFormat="1" x14ac:dyDescent="0.25"/>
    <row r="1227" s="28" customFormat="1" x14ac:dyDescent="0.25"/>
    <row r="1228" s="28" customFormat="1" x14ac:dyDescent="0.25"/>
    <row r="1229" s="28" customFormat="1" x14ac:dyDescent="0.25"/>
    <row r="1230" s="28" customFormat="1" x14ac:dyDescent="0.25"/>
    <row r="1231" s="28" customFormat="1" x14ac:dyDescent="0.25"/>
    <row r="1232" s="28" customFormat="1" x14ac:dyDescent="0.25"/>
    <row r="1233" s="28" customFormat="1" x14ac:dyDescent="0.25"/>
    <row r="1234" s="28" customFormat="1" x14ac:dyDescent="0.25"/>
    <row r="1235" s="28" customFormat="1" x14ac:dyDescent="0.25"/>
    <row r="1236" s="28" customFormat="1" x14ac:dyDescent="0.25"/>
    <row r="1237" s="28" customFormat="1" x14ac:dyDescent="0.25"/>
    <row r="1238" s="28" customFormat="1" x14ac:dyDescent="0.25"/>
    <row r="1239" s="28" customFormat="1" x14ac:dyDescent="0.25"/>
    <row r="1240" s="28" customFormat="1" x14ac:dyDescent="0.25"/>
    <row r="1241" s="28" customFormat="1" x14ac:dyDescent="0.25"/>
    <row r="1242" s="28" customFormat="1" x14ac:dyDescent="0.25"/>
    <row r="1243" s="28" customFormat="1" x14ac:dyDescent="0.25"/>
    <row r="1244" s="28" customFormat="1" x14ac:dyDescent="0.25"/>
    <row r="1245" s="28" customFormat="1" x14ac:dyDescent="0.25"/>
    <row r="1246" s="28" customFormat="1" x14ac:dyDescent="0.25"/>
    <row r="1247" s="28" customFormat="1" x14ac:dyDescent="0.25"/>
    <row r="1248" s="28" customFormat="1" x14ac:dyDescent="0.25"/>
    <row r="1249" s="28" customFormat="1" x14ac:dyDescent="0.25"/>
    <row r="1250" s="28" customFormat="1" x14ac:dyDescent="0.25"/>
    <row r="1251" s="28" customFormat="1" x14ac:dyDescent="0.25"/>
    <row r="1252" s="28" customFormat="1" x14ac:dyDescent="0.25"/>
    <row r="1253" s="28" customFormat="1" x14ac:dyDescent="0.25"/>
    <row r="1254" s="28" customFormat="1" x14ac:dyDescent="0.25"/>
    <row r="1255" s="28" customFormat="1" x14ac:dyDescent="0.25"/>
    <row r="1256" s="28" customFormat="1" x14ac:dyDescent="0.25"/>
    <row r="1257" s="28" customFormat="1" x14ac:dyDescent="0.25"/>
    <row r="1258" s="28" customFormat="1" x14ac:dyDescent="0.25"/>
    <row r="1259" s="28" customFormat="1" x14ac:dyDescent="0.25"/>
    <row r="1260" s="28" customFormat="1" x14ac:dyDescent="0.25"/>
    <row r="1261" s="28" customFormat="1" x14ac:dyDescent="0.25"/>
    <row r="1262" s="28" customFormat="1" x14ac:dyDescent="0.25"/>
    <row r="1263" s="28" customFormat="1" x14ac:dyDescent="0.25"/>
    <row r="1264" s="28" customFormat="1" x14ac:dyDescent="0.25"/>
    <row r="1265" s="28" customFormat="1" x14ac:dyDescent="0.25"/>
    <row r="1266" s="28" customFormat="1" x14ac:dyDescent="0.25"/>
    <row r="1267" s="28" customFormat="1" x14ac:dyDescent="0.25"/>
    <row r="1268" s="28" customFormat="1" x14ac:dyDescent="0.25"/>
    <row r="1269" s="28" customFormat="1" x14ac:dyDescent="0.25"/>
    <row r="1270" s="28" customFormat="1" x14ac:dyDescent="0.25"/>
    <row r="1271" s="28" customFormat="1" x14ac:dyDescent="0.25"/>
    <row r="1272" s="28" customFormat="1" x14ac:dyDescent="0.25"/>
    <row r="1273" s="28" customFormat="1" x14ac:dyDescent="0.25"/>
    <row r="1274" s="28" customFormat="1" x14ac:dyDescent="0.25"/>
    <row r="1275" s="28" customFormat="1" x14ac:dyDescent="0.25"/>
    <row r="1276" s="28" customFormat="1" x14ac:dyDescent="0.25"/>
    <row r="1277" s="28" customFormat="1" x14ac:dyDescent="0.25"/>
    <row r="1278" s="28" customFormat="1" x14ac:dyDescent="0.25"/>
    <row r="1279" s="28" customFormat="1" x14ac:dyDescent="0.25"/>
    <row r="1280" s="28" customFormat="1" x14ac:dyDescent="0.25"/>
    <row r="1281" s="28" customFormat="1" x14ac:dyDescent="0.25"/>
    <row r="1282" s="28" customFormat="1" x14ac:dyDescent="0.25"/>
    <row r="1283" s="28" customFormat="1" x14ac:dyDescent="0.25"/>
    <row r="1284" s="28" customFormat="1" x14ac:dyDescent="0.25"/>
    <row r="1285" s="28" customFormat="1" x14ac:dyDescent="0.25"/>
    <row r="1286" s="28" customFormat="1" x14ac:dyDescent="0.25"/>
    <row r="1287" s="28" customFormat="1" x14ac:dyDescent="0.25"/>
    <row r="1288" s="28" customFormat="1" x14ac:dyDescent="0.25"/>
    <row r="1289" s="28" customFormat="1" x14ac:dyDescent="0.25"/>
    <row r="1290" s="28" customFormat="1" x14ac:dyDescent="0.25"/>
    <row r="1291" s="28" customFormat="1" x14ac:dyDescent="0.25"/>
    <row r="1292" s="28" customFormat="1" x14ac:dyDescent="0.25"/>
    <row r="1293" s="28" customFormat="1" x14ac:dyDescent="0.25"/>
    <row r="1294" s="28" customFormat="1" x14ac:dyDescent="0.25"/>
    <row r="1295" s="28" customFormat="1" x14ac:dyDescent="0.25"/>
    <row r="1296" s="28" customFormat="1" x14ac:dyDescent="0.25"/>
    <row r="1297" s="28" customFormat="1" x14ac:dyDescent="0.25"/>
    <row r="1298" s="28" customFormat="1" x14ac:dyDescent="0.25"/>
    <row r="1299" s="28" customFormat="1" x14ac:dyDescent="0.25"/>
    <row r="1300" s="28" customFormat="1" x14ac:dyDescent="0.25"/>
    <row r="1301" s="28" customFormat="1" x14ac:dyDescent="0.25"/>
    <row r="1302" s="28" customFormat="1" x14ac:dyDescent="0.25"/>
    <row r="1303" s="28" customFormat="1" x14ac:dyDescent="0.25"/>
    <row r="1304" s="28" customFormat="1" x14ac:dyDescent="0.25"/>
    <row r="1305" s="28" customFormat="1" x14ac:dyDescent="0.25"/>
    <row r="1306" s="28" customFormat="1" x14ac:dyDescent="0.25"/>
    <row r="1307" s="28" customFormat="1" x14ac:dyDescent="0.25"/>
    <row r="1308" s="28" customFormat="1" x14ac:dyDescent="0.25"/>
    <row r="1309" s="28" customFormat="1" x14ac:dyDescent="0.25"/>
    <row r="1310" s="28" customFormat="1" x14ac:dyDescent="0.25"/>
    <row r="1311" s="28" customFormat="1" x14ac:dyDescent="0.25"/>
    <row r="1312" s="28" customFormat="1" x14ac:dyDescent="0.25"/>
    <row r="1313" s="28" customFormat="1" x14ac:dyDescent="0.25"/>
    <row r="1314" s="28" customFormat="1" x14ac:dyDescent="0.25"/>
    <row r="1315" s="28" customFormat="1" x14ac:dyDescent="0.25"/>
    <row r="1316" s="28" customFormat="1" x14ac:dyDescent="0.25"/>
    <row r="1317" s="28" customFormat="1" x14ac:dyDescent="0.25"/>
    <row r="1318" s="28" customFormat="1" x14ac:dyDescent="0.25"/>
    <row r="1319" s="28" customFormat="1" x14ac:dyDescent="0.25"/>
    <row r="1320" s="28" customFormat="1" x14ac:dyDescent="0.25"/>
    <row r="1321" s="28" customFormat="1" x14ac:dyDescent="0.25"/>
    <row r="1322" s="28" customFormat="1" x14ac:dyDescent="0.25"/>
    <row r="1323" s="28" customFormat="1" x14ac:dyDescent="0.25"/>
    <row r="1324" s="28" customFormat="1" x14ac:dyDescent="0.25"/>
    <row r="1325" s="28" customFormat="1" x14ac:dyDescent="0.25"/>
    <row r="1326" s="28" customFormat="1" x14ac:dyDescent="0.25"/>
    <row r="1327" s="28" customFormat="1" x14ac:dyDescent="0.25"/>
    <row r="1328" s="28" customFormat="1" x14ac:dyDescent="0.25"/>
    <row r="1329" s="28" customFormat="1" x14ac:dyDescent="0.25"/>
    <row r="1330" s="28" customFormat="1" x14ac:dyDescent="0.25"/>
    <row r="1331" s="28" customFormat="1" x14ac:dyDescent="0.25"/>
    <row r="1332" s="28" customFormat="1" x14ac:dyDescent="0.25"/>
    <row r="1333" s="28" customFormat="1" x14ac:dyDescent="0.25"/>
    <row r="1334" s="28" customFormat="1" x14ac:dyDescent="0.25"/>
    <row r="1335" s="28" customFormat="1" x14ac:dyDescent="0.25"/>
    <row r="1336" s="28" customFormat="1" x14ac:dyDescent="0.25"/>
    <row r="1337" s="28" customFormat="1" x14ac:dyDescent="0.25"/>
    <row r="1338" s="28" customFormat="1" x14ac:dyDescent="0.25"/>
    <row r="1339" s="28" customFormat="1" x14ac:dyDescent="0.25"/>
    <row r="1340" s="28" customFormat="1" x14ac:dyDescent="0.25"/>
    <row r="1341" s="28" customFormat="1" x14ac:dyDescent="0.25"/>
    <row r="1342" s="28" customFormat="1" x14ac:dyDescent="0.25"/>
    <row r="1343" s="28" customFormat="1" x14ac:dyDescent="0.25"/>
    <row r="1344" s="28" customFormat="1" x14ac:dyDescent="0.25"/>
    <row r="1345" s="28" customFormat="1" x14ac:dyDescent="0.25"/>
    <row r="1346" s="28" customFormat="1" x14ac:dyDescent="0.25"/>
    <row r="1347" s="28" customFormat="1" x14ac:dyDescent="0.25"/>
    <row r="1348" s="28" customFormat="1" x14ac:dyDescent="0.25"/>
    <row r="1349" s="28" customFormat="1" x14ac:dyDescent="0.25"/>
    <row r="1350" s="28" customFormat="1" x14ac:dyDescent="0.25"/>
    <row r="1351" s="28" customFormat="1" x14ac:dyDescent="0.25"/>
    <row r="1352" s="28" customFormat="1" x14ac:dyDescent="0.25"/>
    <row r="1353" s="28" customFormat="1" x14ac:dyDescent="0.25"/>
    <row r="1354" s="28" customFormat="1" x14ac:dyDescent="0.25"/>
    <row r="1355" s="28" customFormat="1" x14ac:dyDescent="0.25"/>
    <row r="1356" s="28" customFormat="1" x14ac:dyDescent="0.25"/>
    <row r="1357" s="28" customFormat="1" x14ac:dyDescent="0.25"/>
    <row r="1358" s="28" customFormat="1" x14ac:dyDescent="0.25"/>
    <row r="1359" s="28" customFormat="1" x14ac:dyDescent="0.25"/>
    <row r="1360" s="28" customFormat="1" x14ac:dyDescent="0.25"/>
    <row r="1361" s="28" customFormat="1" x14ac:dyDescent="0.25"/>
    <row r="1362" s="28" customFormat="1" x14ac:dyDescent="0.25"/>
    <row r="1363" s="28" customFormat="1" x14ac:dyDescent="0.25"/>
    <row r="1364" s="28" customFormat="1" x14ac:dyDescent="0.25"/>
    <row r="1365" s="28" customFormat="1" x14ac:dyDescent="0.25"/>
    <row r="1366" s="28" customFormat="1" x14ac:dyDescent="0.25"/>
    <row r="1367" s="28" customFormat="1" x14ac:dyDescent="0.25"/>
    <row r="1368" s="28" customFormat="1" x14ac:dyDescent="0.25"/>
    <row r="1369" s="28" customFormat="1" x14ac:dyDescent="0.25"/>
    <row r="1370" s="28" customFormat="1" x14ac:dyDescent="0.25"/>
    <row r="1371" s="28" customFormat="1" x14ac:dyDescent="0.25"/>
    <row r="1372" s="28" customFormat="1" x14ac:dyDescent="0.25"/>
    <row r="1373" s="28" customFormat="1" x14ac:dyDescent="0.25"/>
    <row r="1374" s="28" customFormat="1" x14ac:dyDescent="0.25"/>
    <row r="1375" s="28" customFormat="1" x14ac:dyDescent="0.25"/>
    <row r="1376" s="28" customFormat="1" x14ac:dyDescent="0.25"/>
    <row r="1377" s="28" customFormat="1" x14ac:dyDescent="0.25"/>
    <row r="1378" s="28" customFormat="1" x14ac:dyDescent="0.25"/>
    <row r="1379" s="28" customFormat="1" x14ac:dyDescent="0.25"/>
    <row r="1380" s="28" customFormat="1" x14ac:dyDescent="0.25"/>
    <row r="1381" s="28" customFormat="1" x14ac:dyDescent="0.25"/>
    <row r="1382" s="28" customFormat="1" x14ac:dyDescent="0.25"/>
    <row r="1383" s="28" customFormat="1" x14ac:dyDescent="0.25"/>
    <row r="1384" s="28" customFormat="1" x14ac:dyDescent="0.25"/>
    <row r="1385" s="28" customFormat="1" x14ac:dyDescent="0.25"/>
    <row r="1386" s="28" customFormat="1" x14ac:dyDescent="0.25"/>
    <row r="1387" s="28" customFormat="1" x14ac:dyDescent="0.25"/>
    <row r="1388" s="28" customFormat="1" x14ac:dyDescent="0.25"/>
    <row r="1389" s="28" customFormat="1" x14ac:dyDescent="0.25"/>
    <row r="1390" s="28" customFormat="1" x14ac:dyDescent="0.25"/>
    <row r="1391" s="28" customFormat="1" x14ac:dyDescent="0.25"/>
    <row r="1392" s="28" customFormat="1" x14ac:dyDescent="0.25"/>
    <row r="1393" s="28" customFormat="1" x14ac:dyDescent="0.25"/>
    <row r="1394" s="28" customFormat="1" x14ac:dyDescent="0.25"/>
    <row r="1395" s="28" customFormat="1" x14ac:dyDescent="0.25"/>
    <row r="1396" s="28" customFormat="1" x14ac:dyDescent="0.25"/>
    <row r="1397" s="28" customFormat="1" x14ac:dyDescent="0.25"/>
    <row r="1398" s="28" customFormat="1" x14ac:dyDescent="0.25"/>
    <row r="1399" s="28" customFormat="1" x14ac:dyDescent="0.25"/>
    <row r="1400" s="28" customFormat="1" x14ac:dyDescent="0.25"/>
    <row r="1401" s="28" customFormat="1" x14ac:dyDescent="0.25"/>
    <row r="1402" s="28" customFormat="1" x14ac:dyDescent="0.25"/>
    <row r="1403" s="28" customFormat="1" x14ac:dyDescent="0.25"/>
    <row r="1404" s="28" customFormat="1" x14ac:dyDescent="0.25"/>
    <row r="1405" s="28" customFormat="1" x14ac:dyDescent="0.25"/>
    <row r="1406" s="28" customFormat="1" x14ac:dyDescent="0.25"/>
    <row r="1407" s="28" customFormat="1" x14ac:dyDescent="0.25"/>
    <row r="1408" s="28" customFormat="1" x14ac:dyDescent="0.25"/>
    <row r="1409" s="28" customFormat="1" x14ac:dyDescent="0.25"/>
    <row r="1410" s="28" customFormat="1" x14ac:dyDescent="0.25"/>
    <row r="1411" s="28" customFormat="1" x14ac:dyDescent="0.25"/>
    <row r="1412" s="28" customFormat="1" x14ac:dyDescent="0.25"/>
    <row r="1413" s="28" customFormat="1" x14ac:dyDescent="0.25"/>
    <row r="1414" s="28" customFormat="1" x14ac:dyDescent="0.25"/>
    <row r="1415" s="28" customFormat="1" x14ac:dyDescent="0.25"/>
    <row r="1416" s="28" customFormat="1" x14ac:dyDescent="0.25"/>
    <row r="1417" s="28" customFormat="1" x14ac:dyDescent="0.25"/>
    <row r="1418" s="28" customFormat="1" x14ac:dyDescent="0.25"/>
    <row r="1419" s="28" customFormat="1" x14ac:dyDescent="0.25"/>
    <row r="1420" s="28" customFormat="1" x14ac:dyDescent="0.25"/>
    <row r="1421" s="28" customFormat="1" x14ac:dyDescent="0.25"/>
    <row r="1422" s="28" customFormat="1" x14ac:dyDescent="0.25"/>
    <row r="1423" s="28" customFormat="1" x14ac:dyDescent="0.25"/>
    <row r="1424" s="28" customFormat="1" x14ac:dyDescent="0.25"/>
    <row r="1425" s="28" customFormat="1" x14ac:dyDescent="0.25"/>
    <row r="1426" s="28" customFormat="1" x14ac:dyDescent="0.25"/>
    <row r="1427" s="28" customFormat="1" x14ac:dyDescent="0.25"/>
    <row r="1428" s="28" customFormat="1" x14ac:dyDescent="0.25"/>
    <row r="1429" s="28" customFormat="1" x14ac:dyDescent="0.25"/>
    <row r="1430" s="28" customFormat="1" x14ac:dyDescent="0.25"/>
    <row r="1431" s="28" customFormat="1" x14ac:dyDescent="0.25"/>
    <row r="1432" s="28" customFormat="1" x14ac:dyDescent="0.25"/>
    <row r="1433" s="28" customFormat="1" x14ac:dyDescent="0.25"/>
    <row r="1434" s="28" customFormat="1" x14ac:dyDescent="0.25"/>
    <row r="1435" s="28" customFormat="1" x14ac:dyDescent="0.25"/>
    <row r="1436" s="28" customFormat="1" x14ac:dyDescent="0.25"/>
    <row r="1437" s="28" customFormat="1" x14ac:dyDescent="0.25"/>
    <row r="1438" s="28" customFormat="1" x14ac:dyDescent="0.25"/>
    <row r="1439" s="28" customFormat="1" x14ac:dyDescent="0.25"/>
    <row r="1440" s="28" customFormat="1" x14ac:dyDescent="0.25"/>
    <row r="1441" s="28" customFormat="1" x14ac:dyDescent="0.25"/>
    <row r="1442" s="28" customFormat="1" x14ac:dyDescent="0.25"/>
    <row r="1443" s="28" customFormat="1" x14ac:dyDescent="0.25"/>
    <row r="1444" s="28" customFormat="1" x14ac:dyDescent="0.25"/>
    <row r="1445" s="28" customFormat="1" x14ac:dyDescent="0.25"/>
    <row r="1446" s="28" customFormat="1" x14ac:dyDescent="0.25"/>
    <row r="1447" s="28" customFormat="1" x14ac:dyDescent="0.25"/>
    <row r="1448" s="28" customFormat="1" x14ac:dyDescent="0.25"/>
    <row r="1449" s="28" customFormat="1" x14ac:dyDescent="0.25"/>
    <row r="1450" s="28" customFormat="1" x14ac:dyDescent="0.25"/>
    <row r="1451" s="28" customFormat="1" x14ac:dyDescent="0.25"/>
    <row r="1452" s="28" customFormat="1" x14ac:dyDescent="0.25"/>
    <row r="1453" s="28" customFormat="1" x14ac:dyDescent="0.25"/>
    <row r="1454" s="28" customFormat="1" x14ac:dyDescent="0.25"/>
    <row r="1455" s="28" customFormat="1" x14ac:dyDescent="0.25"/>
    <row r="1456" s="28" customFormat="1" x14ac:dyDescent="0.25"/>
    <row r="1457" s="28" customFormat="1" x14ac:dyDescent="0.25"/>
    <row r="1458" s="28" customFormat="1" x14ac:dyDescent="0.25"/>
    <row r="1459" s="28" customFormat="1" x14ac:dyDescent="0.25"/>
    <row r="1460" s="28" customFormat="1" x14ac:dyDescent="0.25"/>
    <row r="1461" s="28" customFormat="1" x14ac:dyDescent="0.25"/>
    <row r="1462" s="28" customFormat="1" x14ac:dyDescent="0.25"/>
    <row r="1463" s="28" customFormat="1" x14ac:dyDescent="0.25"/>
    <row r="1464" s="28" customFormat="1" x14ac:dyDescent="0.25"/>
    <row r="1465" s="28" customFormat="1" x14ac:dyDescent="0.25"/>
    <row r="1466" s="28" customFormat="1" x14ac:dyDescent="0.25"/>
    <row r="1467" s="28" customFormat="1" x14ac:dyDescent="0.25"/>
    <row r="1468" s="28" customFormat="1" x14ac:dyDescent="0.25"/>
    <row r="1469" s="28" customFormat="1" x14ac:dyDescent="0.25"/>
    <row r="1470" s="28" customFormat="1" x14ac:dyDescent="0.25"/>
    <row r="1471" s="28" customFormat="1" x14ac:dyDescent="0.25"/>
    <row r="1472" s="28" customFormat="1" x14ac:dyDescent="0.25"/>
    <row r="1473" s="28" customFormat="1" x14ac:dyDescent="0.25"/>
    <row r="1474" s="28" customFormat="1" x14ac:dyDescent="0.25"/>
    <row r="1475" s="28" customFormat="1" x14ac:dyDescent="0.25"/>
    <row r="1476" s="28" customFormat="1" x14ac:dyDescent="0.25"/>
    <row r="1477" s="28" customFormat="1" x14ac:dyDescent="0.25"/>
    <row r="1478" s="28" customFormat="1" x14ac:dyDescent="0.25"/>
    <row r="1479" s="28" customFormat="1" x14ac:dyDescent="0.25"/>
    <row r="1480" s="28" customFormat="1" x14ac:dyDescent="0.25"/>
    <row r="1481" s="28" customFormat="1" x14ac:dyDescent="0.25"/>
    <row r="1482" s="28" customFormat="1" x14ac:dyDescent="0.25"/>
    <row r="1483" s="28" customFormat="1" x14ac:dyDescent="0.25"/>
    <row r="1484" s="28" customFormat="1" x14ac:dyDescent="0.25"/>
    <row r="1485" s="28" customFormat="1" x14ac:dyDescent="0.25"/>
    <row r="1486" s="28" customFormat="1" x14ac:dyDescent="0.25"/>
    <row r="1487" s="28" customFormat="1" x14ac:dyDescent="0.25"/>
    <row r="1488" s="28" customFormat="1" x14ac:dyDescent="0.25"/>
    <row r="1489" s="28" customFormat="1" x14ac:dyDescent="0.25"/>
    <row r="1490" s="28" customFormat="1" x14ac:dyDescent="0.25"/>
    <row r="1491" s="28" customFormat="1" x14ac:dyDescent="0.25"/>
    <row r="1492" s="28" customFormat="1" x14ac:dyDescent="0.25"/>
    <row r="1493" s="28" customFormat="1" x14ac:dyDescent="0.25"/>
    <row r="1494" s="28" customFormat="1" x14ac:dyDescent="0.25"/>
    <row r="1495" s="28" customFormat="1" x14ac:dyDescent="0.25"/>
    <row r="1496" s="28" customFormat="1" x14ac:dyDescent="0.25"/>
    <row r="1497" s="28" customFormat="1" x14ac:dyDescent="0.25"/>
    <row r="1498" s="28" customFormat="1" x14ac:dyDescent="0.25"/>
    <row r="1499" s="28" customFormat="1" x14ac:dyDescent="0.25"/>
    <row r="1500" s="28" customFormat="1" x14ac:dyDescent="0.25"/>
    <row r="1501" s="28" customFormat="1" x14ac:dyDescent="0.25"/>
    <row r="1502" s="28" customFormat="1" x14ac:dyDescent="0.25"/>
    <row r="1503" s="28" customFormat="1" x14ac:dyDescent="0.25"/>
    <row r="1504" s="28" customFormat="1" x14ac:dyDescent="0.25"/>
    <row r="1505" s="28" customFormat="1" x14ac:dyDescent="0.25"/>
    <row r="1506" s="28" customFormat="1" x14ac:dyDescent="0.25"/>
    <row r="1507" s="28" customFormat="1" x14ac:dyDescent="0.25"/>
    <row r="1508" s="28" customFormat="1" x14ac:dyDescent="0.25"/>
    <row r="1509" s="28" customFormat="1" x14ac:dyDescent="0.25"/>
    <row r="1510" s="28" customFormat="1" x14ac:dyDescent="0.25"/>
    <row r="1511" s="28" customFormat="1" x14ac:dyDescent="0.25"/>
    <row r="1512" s="28" customFormat="1" x14ac:dyDescent="0.25"/>
    <row r="1513" s="28" customFormat="1" x14ac:dyDescent="0.25"/>
    <row r="1514" s="28" customFormat="1" x14ac:dyDescent="0.25"/>
    <row r="1515" s="28" customFormat="1" x14ac:dyDescent="0.25"/>
    <row r="1516" s="28" customFormat="1" x14ac:dyDescent="0.25"/>
    <row r="1517" s="28" customFormat="1" x14ac:dyDescent="0.25"/>
    <row r="1518" s="28" customFormat="1" x14ac:dyDescent="0.25"/>
    <row r="1519" s="28" customFormat="1" x14ac:dyDescent="0.25"/>
    <row r="1520" s="28" customFormat="1" x14ac:dyDescent="0.25"/>
    <row r="1521" s="28" customFormat="1" x14ac:dyDescent="0.25"/>
    <row r="1522" s="28" customFormat="1" x14ac:dyDescent="0.25"/>
    <row r="1523" s="28" customFormat="1" x14ac:dyDescent="0.25"/>
    <row r="1524" s="28" customFormat="1" x14ac:dyDescent="0.25"/>
    <row r="1525" s="28" customFormat="1" x14ac:dyDescent="0.25"/>
    <row r="1526" s="28" customFormat="1" x14ac:dyDescent="0.25"/>
    <row r="1527" s="28" customFormat="1" x14ac:dyDescent="0.25"/>
    <row r="1528" s="28" customFormat="1" x14ac:dyDescent="0.25"/>
    <row r="1529" s="28" customFormat="1" x14ac:dyDescent="0.25"/>
    <row r="1530" s="28" customFormat="1" x14ac:dyDescent="0.25"/>
    <row r="1531" s="28" customFormat="1" x14ac:dyDescent="0.25"/>
    <row r="1532" s="28" customFormat="1" x14ac:dyDescent="0.25"/>
    <row r="1533" s="28" customFormat="1" x14ac:dyDescent="0.25"/>
    <row r="1534" s="28" customFormat="1" x14ac:dyDescent="0.25"/>
    <row r="1535" s="28" customFormat="1" x14ac:dyDescent="0.25"/>
    <row r="1536" s="28" customFormat="1" x14ac:dyDescent="0.25"/>
    <row r="1537" s="28" customFormat="1" x14ac:dyDescent="0.25"/>
    <row r="1538" s="28" customFormat="1" x14ac:dyDescent="0.25"/>
    <row r="1539" s="28" customFormat="1" x14ac:dyDescent="0.25"/>
    <row r="1540" s="28" customFormat="1" x14ac:dyDescent="0.25"/>
    <row r="1541" s="28" customFormat="1" x14ac:dyDescent="0.25"/>
    <row r="1542" s="28" customFormat="1" x14ac:dyDescent="0.25"/>
    <row r="1543" s="28" customFormat="1" x14ac:dyDescent="0.25"/>
    <row r="1544" s="28" customFormat="1" x14ac:dyDescent="0.25"/>
    <row r="1545" s="28" customFormat="1" x14ac:dyDescent="0.25"/>
    <row r="1546" s="28" customFormat="1" x14ac:dyDescent="0.25"/>
    <row r="1547" s="28" customFormat="1" x14ac:dyDescent="0.25"/>
    <row r="1548" s="28" customFormat="1" x14ac:dyDescent="0.25"/>
    <row r="1549" s="28" customFormat="1" x14ac:dyDescent="0.25"/>
    <row r="1550" s="28" customFormat="1" x14ac:dyDescent="0.25"/>
    <row r="1551" s="28" customFormat="1" x14ac:dyDescent="0.25"/>
    <row r="1552" s="28" customFormat="1" x14ac:dyDescent="0.25"/>
    <row r="1553" s="28" customFormat="1" x14ac:dyDescent="0.25"/>
    <row r="1554" s="28" customFormat="1" x14ac:dyDescent="0.25"/>
    <row r="1555" s="28" customFormat="1" x14ac:dyDescent="0.25"/>
    <row r="1556" s="28" customFormat="1" x14ac:dyDescent="0.25"/>
    <row r="1557" s="28" customFormat="1" x14ac:dyDescent="0.25"/>
    <row r="1558" s="28" customFormat="1" x14ac:dyDescent="0.25"/>
    <row r="1559" s="28" customFormat="1" x14ac:dyDescent="0.25"/>
    <row r="1560" s="28" customFormat="1" x14ac:dyDescent="0.25"/>
    <row r="1561" s="28" customFormat="1" x14ac:dyDescent="0.25"/>
    <row r="1562" s="28" customFormat="1" x14ac:dyDescent="0.25"/>
    <row r="1563" s="28" customFormat="1" x14ac:dyDescent="0.25"/>
    <row r="1564" s="28" customFormat="1" x14ac:dyDescent="0.25"/>
    <row r="1565" s="28" customFormat="1" x14ac:dyDescent="0.25"/>
    <row r="1566" s="28" customFormat="1" x14ac:dyDescent="0.25"/>
    <row r="1567" s="28" customFormat="1" x14ac:dyDescent="0.25"/>
    <row r="1568" s="28" customFormat="1" x14ac:dyDescent="0.25"/>
    <row r="1569" s="28" customFormat="1" x14ac:dyDescent="0.25"/>
    <row r="1570" s="28" customFormat="1" x14ac:dyDescent="0.25"/>
    <row r="1571" s="28" customFormat="1" x14ac:dyDescent="0.25"/>
    <row r="1572" s="28" customFormat="1" x14ac:dyDescent="0.25"/>
    <row r="1573" s="28" customFormat="1" x14ac:dyDescent="0.25"/>
    <row r="1574" s="28" customFormat="1" x14ac:dyDescent="0.25"/>
    <row r="1575" s="28" customFormat="1" x14ac:dyDescent="0.25"/>
    <row r="1576" s="28" customFormat="1" x14ac:dyDescent="0.25"/>
    <row r="1577" s="28" customFormat="1" x14ac:dyDescent="0.25"/>
    <row r="1578" s="28" customFormat="1" x14ac:dyDescent="0.25"/>
    <row r="1579" s="28" customFormat="1" x14ac:dyDescent="0.25"/>
    <row r="1580" s="28" customFormat="1" x14ac:dyDescent="0.25"/>
    <row r="1581" s="28" customFormat="1" x14ac:dyDescent="0.25"/>
    <row r="1582" s="28" customFormat="1" x14ac:dyDescent="0.25"/>
    <row r="1583" s="28" customFormat="1" x14ac:dyDescent="0.25"/>
    <row r="1584" s="28" customFormat="1" x14ac:dyDescent="0.25"/>
    <row r="1585" s="28" customFormat="1" x14ac:dyDescent="0.25"/>
    <row r="1586" s="28" customFormat="1" x14ac:dyDescent="0.25"/>
    <row r="1587" s="28" customFormat="1" x14ac:dyDescent="0.25"/>
    <row r="1588" s="28" customFormat="1" x14ac:dyDescent="0.25"/>
    <row r="1589" s="28" customFormat="1" x14ac:dyDescent="0.25"/>
    <row r="1590" s="28" customFormat="1" x14ac:dyDescent="0.25"/>
    <row r="1591" s="28" customFormat="1" x14ac:dyDescent="0.25"/>
    <row r="1592" s="28" customFormat="1" x14ac:dyDescent="0.25"/>
    <row r="1593" s="28" customFormat="1" x14ac:dyDescent="0.25"/>
    <row r="1594" s="28" customFormat="1" x14ac:dyDescent="0.25"/>
    <row r="1595" s="28" customFormat="1" x14ac:dyDescent="0.25"/>
    <row r="1596" s="28" customFormat="1" x14ac:dyDescent="0.25"/>
    <row r="1597" s="28" customFormat="1" x14ac:dyDescent="0.25"/>
    <row r="1598" s="28" customFormat="1" x14ac:dyDescent="0.25"/>
    <row r="1599" s="28" customFormat="1" x14ac:dyDescent="0.25"/>
    <row r="1600" s="28" customFormat="1" x14ac:dyDescent="0.25"/>
    <row r="1601" s="28" customFormat="1" x14ac:dyDescent="0.25"/>
    <row r="1602" s="28" customFormat="1" x14ac:dyDescent="0.25"/>
    <row r="1603" s="28" customFormat="1" x14ac:dyDescent="0.25"/>
    <row r="1604" s="28" customFormat="1" x14ac:dyDescent="0.25"/>
    <row r="1605" s="28" customFormat="1" x14ac:dyDescent="0.25"/>
    <row r="1606" s="28" customFormat="1" x14ac:dyDescent="0.25"/>
    <row r="1607" s="28" customFormat="1" x14ac:dyDescent="0.25"/>
    <row r="1608" s="28" customFormat="1" x14ac:dyDescent="0.25"/>
    <row r="1609" s="28" customFormat="1" x14ac:dyDescent="0.25"/>
    <row r="1610" s="28" customFormat="1" x14ac:dyDescent="0.25"/>
    <row r="1611" s="28" customFormat="1" x14ac:dyDescent="0.25"/>
    <row r="1612" s="28" customFormat="1" x14ac:dyDescent="0.25"/>
    <row r="1613" s="28" customFormat="1" x14ac:dyDescent="0.25"/>
    <row r="1614" s="28" customFormat="1" x14ac:dyDescent="0.25"/>
    <row r="1615" s="28" customFormat="1" x14ac:dyDescent="0.25"/>
    <row r="1616" s="28" customFormat="1" x14ac:dyDescent="0.25"/>
    <row r="1617" s="28" customFormat="1" x14ac:dyDescent="0.25"/>
    <row r="1618" s="28" customFormat="1" x14ac:dyDescent="0.25"/>
    <row r="1619" s="28" customFormat="1" x14ac:dyDescent="0.25"/>
    <row r="1620" s="28" customFormat="1" x14ac:dyDescent="0.25"/>
    <row r="1621" s="28" customFormat="1" x14ac:dyDescent="0.25"/>
    <row r="1622" s="28" customFormat="1" x14ac:dyDescent="0.25"/>
    <row r="1623" s="28" customFormat="1" x14ac:dyDescent="0.25"/>
    <row r="1624" s="28" customFormat="1" x14ac:dyDescent="0.25"/>
    <row r="1625" s="28" customFormat="1" x14ac:dyDescent="0.25"/>
    <row r="1626" s="28" customFormat="1" x14ac:dyDescent="0.25"/>
    <row r="1627" s="28" customFormat="1" x14ac:dyDescent="0.25"/>
    <row r="1628" s="28" customFormat="1" x14ac:dyDescent="0.25"/>
    <row r="1629" s="28" customFormat="1" x14ac:dyDescent="0.25"/>
    <row r="1630" s="28" customFormat="1" x14ac:dyDescent="0.25"/>
    <row r="1631" s="28" customFormat="1" x14ac:dyDescent="0.25"/>
    <row r="1632" s="28" customFormat="1" x14ac:dyDescent="0.25"/>
    <row r="1633" s="28" customFormat="1" x14ac:dyDescent="0.25"/>
    <row r="1634" s="28" customFormat="1" x14ac:dyDescent="0.25"/>
    <row r="1635" s="28" customFormat="1" x14ac:dyDescent="0.25"/>
    <row r="1636" s="28" customFormat="1" x14ac:dyDescent="0.25"/>
    <row r="1637" s="28" customFormat="1" x14ac:dyDescent="0.25"/>
    <row r="1638" s="28" customFormat="1" x14ac:dyDescent="0.25"/>
    <row r="1639" s="28" customFormat="1" x14ac:dyDescent="0.25"/>
    <row r="1640" s="28" customFormat="1" x14ac:dyDescent="0.25"/>
    <row r="1641" s="28" customFormat="1" x14ac:dyDescent="0.25"/>
    <row r="1642" s="28" customFormat="1" x14ac:dyDescent="0.25"/>
    <row r="1643" s="28" customFormat="1" x14ac:dyDescent="0.25"/>
    <row r="1644" s="28" customFormat="1" x14ac:dyDescent="0.25"/>
    <row r="1645" s="28" customFormat="1" x14ac:dyDescent="0.25"/>
    <row r="1646" s="28" customFormat="1" x14ac:dyDescent="0.25"/>
    <row r="1647" s="28" customFormat="1" x14ac:dyDescent="0.25"/>
    <row r="1648" s="28" customFormat="1" x14ac:dyDescent="0.25"/>
    <row r="1649" s="28" customFormat="1" x14ac:dyDescent="0.25"/>
    <row r="1650" s="28" customFormat="1" x14ac:dyDescent="0.25"/>
    <row r="1651" s="28" customFormat="1" x14ac:dyDescent="0.25"/>
    <row r="1652" s="28" customFormat="1" x14ac:dyDescent="0.25"/>
    <row r="1653" s="28" customFormat="1" x14ac:dyDescent="0.25"/>
    <row r="1654" s="28" customFormat="1" x14ac:dyDescent="0.25"/>
    <row r="1655" s="28" customFormat="1" x14ac:dyDescent="0.25"/>
    <row r="1656" s="28" customFormat="1" x14ac:dyDescent="0.25"/>
    <row r="1657" s="28" customFormat="1" x14ac:dyDescent="0.25"/>
    <row r="1658" s="28" customFormat="1" x14ac:dyDescent="0.25"/>
    <row r="1659" s="28" customFormat="1" x14ac:dyDescent="0.25"/>
    <row r="1660" s="28" customFormat="1" x14ac:dyDescent="0.25"/>
    <row r="1661" s="28" customFormat="1" x14ac:dyDescent="0.25"/>
    <row r="1662" s="28" customFormat="1" x14ac:dyDescent="0.25"/>
    <row r="1663" s="28" customFormat="1" x14ac:dyDescent="0.25"/>
    <row r="1664" s="28" customFormat="1" x14ac:dyDescent="0.25"/>
    <row r="1665" s="28" customFormat="1" x14ac:dyDescent="0.25"/>
    <row r="1666" s="28" customFormat="1" x14ac:dyDescent="0.25"/>
    <row r="1667" s="28" customFormat="1" x14ac:dyDescent="0.25"/>
    <row r="1668" s="28" customFormat="1" x14ac:dyDescent="0.25"/>
    <row r="1669" s="28" customFormat="1" x14ac:dyDescent="0.25"/>
    <row r="1670" s="28" customFormat="1" x14ac:dyDescent="0.25"/>
    <row r="1671" s="28" customFormat="1" x14ac:dyDescent="0.25"/>
    <row r="1672" s="28" customFormat="1" x14ac:dyDescent="0.25"/>
    <row r="1673" s="28" customFormat="1" x14ac:dyDescent="0.25"/>
    <row r="1674" s="28" customFormat="1" x14ac:dyDescent="0.25"/>
    <row r="1675" s="28" customFormat="1" x14ac:dyDescent="0.25"/>
    <row r="1676" s="28" customFormat="1" x14ac:dyDescent="0.25"/>
    <row r="1677" s="28" customFormat="1" x14ac:dyDescent="0.25"/>
    <row r="1678" s="28" customFormat="1" x14ac:dyDescent="0.25"/>
    <row r="1679" s="28" customFormat="1" x14ac:dyDescent="0.25"/>
    <row r="1680" s="28" customFormat="1" x14ac:dyDescent="0.25"/>
    <row r="1681" s="28" customFormat="1" x14ac:dyDescent="0.25"/>
    <row r="1682" s="28" customFormat="1" x14ac:dyDescent="0.25"/>
    <row r="1683" s="28" customFormat="1" x14ac:dyDescent="0.25"/>
    <row r="1684" s="28" customFormat="1" x14ac:dyDescent="0.25"/>
    <row r="1685" s="28" customFormat="1" x14ac:dyDescent="0.25"/>
    <row r="1686" s="28" customFormat="1" x14ac:dyDescent="0.25"/>
    <row r="1687" s="28" customFormat="1" x14ac:dyDescent="0.25"/>
    <row r="1688" s="28" customFormat="1" x14ac:dyDescent="0.25"/>
    <row r="1689" s="28" customFormat="1" x14ac:dyDescent="0.25"/>
    <row r="1690" s="28" customFormat="1" x14ac:dyDescent="0.25"/>
    <row r="1691" s="28" customFormat="1" x14ac:dyDescent="0.25"/>
    <row r="1692" s="28" customFormat="1" x14ac:dyDescent="0.25"/>
    <row r="1693" s="28" customFormat="1" x14ac:dyDescent="0.25"/>
    <row r="1694" s="28" customFormat="1" x14ac:dyDescent="0.25"/>
    <row r="1695" s="28" customFormat="1" x14ac:dyDescent="0.25"/>
    <row r="1696" s="28" customFormat="1" x14ac:dyDescent="0.25"/>
    <row r="1697" s="28" customFormat="1" x14ac:dyDescent="0.25"/>
    <row r="1698" s="28" customFormat="1" x14ac:dyDescent="0.25"/>
    <row r="1699" s="28" customFormat="1" x14ac:dyDescent="0.25"/>
    <row r="1700" s="28" customFormat="1" x14ac:dyDescent="0.25"/>
    <row r="1701" s="28" customFormat="1" x14ac:dyDescent="0.25"/>
    <row r="1702" s="28" customFormat="1" x14ac:dyDescent="0.25"/>
    <row r="1703" s="28" customFormat="1" x14ac:dyDescent="0.25"/>
    <row r="1704" s="28" customFormat="1" x14ac:dyDescent="0.25"/>
    <row r="1705" s="28" customFormat="1" x14ac:dyDescent="0.25"/>
    <row r="1706" s="28" customFormat="1" x14ac:dyDescent="0.25"/>
    <row r="1707" s="28" customFormat="1" x14ac:dyDescent="0.25"/>
    <row r="1708" s="28" customFormat="1" x14ac:dyDescent="0.25"/>
    <row r="1709" s="28" customFormat="1" x14ac:dyDescent="0.25"/>
    <row r="1710" s="28" customFormat="1" x14ac:dyDescent="0.25"/>
    <row r="1711" s="28" customFormat="1" x14ac:dyDescent="0.25"/>
    <row r="1712" s="28" customFormat="1" x14ac:dyDescent="0.25"/>
    <row r="1713" s="28" customFormat="1" x14ac:dyDescent="0.25"/>
    <row r="1714" s="28" customFormat="1" x14ac:dyDescent="0.25"/>
    <row r="1715" s="28" customFormat="1" x14ac:dyDescent="0.25"/>
    <row r="1716" s="28" customFormat="1" x14ac:dyDescent="0.25"/>
    <row r="1717" s="28" customFormat="1" x14ac:dyDescent="0.25"/>
    <row r="1718" s="28" customFormat="1" x14ac:dyDescent="0.25"/>
    <row r="1719" s="28" customFormat="1" x14ac:dyDescent="0.25"/>
    <row r="1720" s="28" customFormat="1" x14ac:dyDescent="0.25"/>
    <row r="1721" s="28" customFormat="1" x14ac:dyDescent="0.25"/>
    <row r="1722" s="28" customFormat="1" x14ac:dyDescent="0.25"/>
    <row r="1723" s="28" customFormat="1" x14ac:dyDescent="0.25"/>
    <row r="1724" s="28" customFormat="1" x14ac:dyDescent="0.25"/>
    <row r="1725" s="28" customFormat="1" x14ac:dyDescent="0.25"/>
    <row r="1726" s="28" customFormat="1" x14ac:dyDescent="0.25"/>
    <row r="1727" s="28" customFormat="1" x14ac:dyDescent="0.25"/>
    <row r="1728" s="28" customFormat="1" x14ac:dyDescent="0.25"/>
    <row r="1729" s="28" customFormat="1" x14ac:dyDescent="0.25"/>
    <row r="1730" s="28" customFormat="1" x14ac:dyDescent="0.25"/>
    <row r="1731" s="28" customFormat="1" x14ac:dyDescent="0.25"/>
    <row r="1732" s="28" customFormat="1" x14ac:dyDescent="0.25"/>
    <row r="1733" s="28" customFormat="1" x14ac:dyDescent="0.25"/>
    <row r="1734" s="28" customFormat="1" x14ac:dyDescent="0.25"/>
    <row r="1735" s="28" customFormat="1" x14ac:dyDescent="0.25"/>
    <row r="1736" s="28" customFormat="1" x14ac:dyDescent="0.25"/>
    <row r="1737" s="28" customFormat="1" x14ac:dyDescent="0.25"/>
    <row r="1738" s="28" customFormat="1" x14ac:dyDescent="0.25"/>
    <row r="1739" s="28" customFormat="1" x14ac:dyDescent="0.25"/>
    <row r="1740" s="28" customFormat="1" x14ac:dyDescent="0.25"/>
    <row r="1741" s="28" customFormat="1" x14ac:dyDescent="0.25"/>
    <row r="1742" s="28" customFormat="1" x14ac:dyDescent="0.25"/>
    <row r="1743" s="28" customFormat="1" x14ac:dyDescent="0.25"/>
    <row r="1744" s="28" customFormat="1" x14ac:dyDescent="0.25"/>
    <row r="1745" s="28" customFormat="1" x14ac:dyDescent="0.25"/>
    <row r="1746" s="28" customFormat="1" x14ac:dyDescent="0.25"/>
    <row r="1747" s="28" customFormat="1" x14ac:dyDescent="0.25"/>
    <row r="1748" s="28" customFormat="1" x14ac:dyDescent="0.25"/>
    <row r="1749" s="28" customFormat="1" x14ac:dyDescent="0.25"/>
    <row r="1750" s="28" customFormat="1" x14ac:dyDescent="0.25"/>
    <row r="1751" s="28" customFormat="1" x14ac:dyDescent="0.25"/>
    <row r="1752" s="28" customFormat="1" x14ac:dyDescent="0.25"/>
    <row r="1753" s="28" customFormat="1" x14ac:dyDescent="0.25"/>
    <row r="1754" s="28" customFormat="1" x14ac:dyDescent="0.25"/>
    <row r="1755" s="28" customFormat="1" x14ac:dyDescent="0.25"/>
    <row r="1756" s="28" customFormat="1" x14ac:dyDescent="0.25"/>
    <row r="1757" s="28" customFormat="1" x14ac:dyDescent="0.25"/>
    <row r="1758" s="28" customFormat="1" x14ac:dyDescent="0.25"/>
    <row r="1759" s="28" customFormat="1" x14ac:dyDescent="0.25"/>
    <row r="1760" s="28" customFormat="1" x14ac:dyDescent="0.25"/>
    <row r="1761" s="28" customFormat="1" x14ac:dyDescent="0.25"/>
    <row r="1762" s="28" customFormat="1" x14ac:dyDescent="0.25"/>
    <row r="1763" s="28" customFormat="1" x14ac:dyDescent="0.25"/>
    <row r="1764" s="28" customFormat="1" x14ac:dyDescent="0.25"/>
    <row r="1765" s="28" customFormat="1" x14ac:dyDescent="0.25"/>
    <row r="1766" s="28" customFormat="1" x14ac:dyDescent="0.25"/>
    <row r="1767" s="28" customFormat="1" x14ac:dyDescent="0.25"/>
    <row r="1768" s="28" customFormat="1" x14ac:dyDescent="0.25"/>
    <row r="1769" s="28" customFormat="1" x14ac:dyDescent="0.25"/>
    <row r="1770" s="28" customFormat="1" x14ac:dyDescent="0.25"/>
    <row r="1771" s="28" customFormat="1" x14ac:dyDescent="0.25"/>
    <row r="1772" s="28" customFormat="1" x14ac:dyDescent="0.25"/>
    <row r="1773" s="28" customFormat="1" x14ac:dyDescent="0.25"/>
    <row r="1774" s="28" customFormat="1" x14ac:dyDescent="0.25"/>
    <row r="1775" s="28" customFormat="1" x14ac:dyDescent="0.25"/>
    <row r="1776" s="28" customFormat="1" x14ac:dyDescent="0.25"/>
    <row r="1777" s="28" customFormat="1" x14ac:dyDescent="0.25"/>
    <row r="1778" s="28" customFormat="1" x14ac:dyDescent="0.25"/>
    <row r="1779" s="28" customFormat="1" x14ac:dyDescent="0.25"/>
    <row r="1780" s="28" customFormat="1" x14ac:dyDescent="0.25"/>
    <row r="1781" s="28" customFormat="1" x14ac:dyDescent="0.25"/>
    <row r="1782" s="28" customFormat="1" x14ac:dyDescent="0.25"/>
    <row r="1783" s="28" customFormat="1" x14ac:dyDescent="0.25"/>
    <row r="1784" s="28" customFormat="1" x14ac:dyDescent="0.25"/>
    <row r="1785" s="28" customFormat="1" x14ac:dyDescent="0.25"/>
    <row r="1786" s="28" customFormat="1" x14ac:dyDescent="0.25"/>
    <row r="1787" s="28" customFormat="1" x14ac:dyDescent="0.25"/>
    <row r="1788" s="28" customFormat="1" x14ac:dyDescent="0.25"/>
    <row r="1789" s="28" customFormat="1" x14ac:dyDescent="0.25"/>
    <row r="1790" s="28" customFormat="1" x14ac:dyDescent="0.25"/>
    <row r="1791" s="28" customFormat="1" x14ac:dyDescent="0.25"/>
    <row r="1792" s="28" customFormat="1" x14ac:dyDescent="0.25"/>
    <row r="1793" s="28" customFormat="1" x14ac:dyDescent="0.25"/>
    <row r="1794" s="28" customFormat="1" x14ac:dyDescent="0.25"/>
    <row r="1795" s="28" customFormat="1" x14ac:dyDescent="0.25"/>
    <row r="1796" s="28" customFormat="1" x14ac:dyDescent="0.25"/>
    <row r="1797" s="28" customFormat="1" x14ac:dyDescent="0.25"/>
    <row r="1798" s="28" customFormat="1" x14ac:dyDescent="0.25"/>
    <row r="1799" s="28" customFormat="1" x14ac:dyDescent="0.25"/>
    <row r="1800" s="28" customFormat="1" x14ac:dyDescent="0.25"/>
    <row r="1801" s="28" customFormat="1" x14ac:dyDescent="0.25"/>
    <row r="1802" s="28" customFormat="1" x14ac:dyDescent="0.25"/>
    <row r="1803" s="28" customFormat="1" x14ac:dyDescent="0.25"/>
    <row r="1804" s="28" customFormat="1" x14ac:dyDescent="0.25"/>
    <row r="1805" s="28" customFormat="1" x14ac:dyDescent="0.25"/>
    <row r="1806" s="28" customFormat="1" x14ac:dyDescent="0.25"/>
    <row r="1807" s="28" customFormat="1" x14ac:dyDescent="0.25"/>
    <row r="1808" s="28" customFormat="1" x14ac:dyDescent="0.25"/>
    <row r="1809" s="28" customFormat="1" x14ac:dyDescent="0.25"/>
    <row r="1810" s="28" customFormat="1" x14ac:dyDescent="0.25"/>
    <row r="1811" s="28" customFormat="1" x14ac:dyDescent="0.25"/>
    <row r="1812" s="28" customFormat="1" x14ac:dyDescent="0.25"/>
    <row r="1813" s="28" customFormat="1" x14ac:dyDescent="0.25"/>
    <row r="1814" s="28" customFormat="1" x14ac:dyDescent="0.25"/>
    <row r="1815" s="28" customFormat="1" x14ac:dyDescent="0.25"/>
    <row r="1816" s="28" customFormat="1" x14ac:dyDescent="0.25"/>
    <row r="1817" s="28" customFormat="1" x14ac:dyDescent="0.25"/>
    <row r="1818" s="28" customFormat="1" x14ac:dyDescent="0.25"/>
    <row r="1819" s="28" customFormat="1" x14ac:dyDescent="0.25"/>
    <row r="1820" s="28" customFormat="1" x14ac:dyDescent="0.25"/>
    <row r="1821" s="28" customFormat="1" x14ac:dyDescent="0.25"/>
    <row r="1822" s="28" customFormat="1" x14ac:dyDescent="0.25"/>
    <row r="1823" s="28" customFormat="1" x14ac:dyDescent="0.25"/>
    <row r="1824" s="28" customFormat="1" x14ac:dyDescent="0.25"/>
    <row r="1825" s="28" customFormat="1" x14ac:dyDescent="0.25"/>
    <row r="1826" s="28" customFormat="1" x14ac:dyDescent="0.25"/>
    <row r="1827" s="28" customFormat="1" x14ac:dyDescent="0.25"/>
    <row r="1828" s="28" customFormat="1" x14ac:dyDescent="0.25"/>
    <row r="1829" s="28" customFormat="1" x14ac:dyDescent="0.25"/>
    <row r="1830" s="28" customFormat="1" x14ac:dyDescent="0.25"/>
    <row r="1831" s="28" customFormat="1" x14ac:dyDescent="0.25"/>
    <row r="1832" s="28" customFormat="1" x14ac:dyDescent="0.25"/>
    <row r="1833" s="28" customFormat="1" x14ac:dyDescent="0.25"/>
    <row r="1834" s="28" customFormat="1" x14ac:dyDescent="0.25"/>
    <row r="1835" s="28" customFormat="1" x14ac:dyDescent="0.25"/>
    <row r="1836" s="28" customFormat="1" x14ac:dyDescent="0.25"/>
    <row r="1837" s="28" customFormat="1" x14ac:dyDescent="0.25"/>
    <row r="1838" s="28" customFormat="1" x14ac:dyDescent="0.25"/>
    <row r="1839" s="28" customFormat="1" x14ac:dyDescent="0.25"/>
    <row r="1840" s="28" customFormat="1" x14ac:dyDescent="0.25"/>
    <row r="1841" s="28" customFormat="1" x14ac:dyDescent="0.25"/>
    <row r="1842" s="28" customFormat="1" x14ac:dyDescent="0.25"/>
    <row r="1843" s="28" customFormat="1" x14ac:dyDescent="0.25"/>
    <row r="1844" s="28" customFormat="1" x14ac:dyDescent="0.25"/>
    <row r="1845" s="28" customFormat="1" x14ac:dyDescent="0.25"/>
    <row r="1846" s="28" customFormat="1" x14ac:dyDescent="0.25"/>
    <row r="1847" s="28" customFormat="1" x14ac:dyDescent="0.25"/>
    <row r="1848" s="28" customFormat="1" x14ac:dyDescent="0.25"/>
    <row r="1849" s="28" customFormat="1" x14ac:dyDescent="0.25"/>
    <row r="1850" s="28" customFormat="1" x14ac:dyDescent="0.25"/>
    <row r="1851" s="28" customFormat="1" x14ac:dyDescent="0.25"/>
    <row r="1852" s="28" customFormat="1" x14ac:dyDescent="0.25"/>
    <row r="1853" s="28" customFormat="1" x14ac:dyDescent="0.25"/>
    <row r="1854" s="28" customFormat="1" x14ac:dyDescent="0.25"/>
    <row r="1855" s="28" customFormat="1" x14ac:dyDescent="0.25"/>
    <row r="1856" s="28" customFormat="1" x14ac:dyDescent="0.25"/>
    <row r="1857" s="28" customFormat="1" x14ac:dyDescent="0.25"/>
    <row r="1858" s="28" customFormat="1" x14ac:dyDescent="0.25"/>
    <row r="1859" s="28" customFormat="1" x14ac:dyDescent="0.25"/>
    <row r="1860" s="28" customFormat="1" x14ac:dyDescent="0.25"/>
    <row r="1861" s="28" customFormat="1" x14ac:dyDescent="0.25"/>
    <row r="1862" s="28" customFormat="1" x14ac:dyDescent="0.25"/>
    <row r="1863" s="28" customFormat="1" x14ac:dyDescent="0.25"/>
    <row r="1864" s="28" customFormat="1" x14ac:dyDescent="0.25"/>
    <row r="1865" s="28" customFormat="1" x14ac:dyDescent="0.25"/>
    <row r="1866" s="28" customFormat="1" x14ac:dyDescent="0.25"/>
    <row r="1867" s="28" customFormat="1" x14ac:dyDescent="0.25"/>
    <row r="1868" s="28" customFormat="1" x14ac:dyDescent="0.25"/>
    <row r="1869" s="28" customFormat="1" x14ac:dyDescent="0.25"/>
    <row r="1870" s="28" customFormat="1" x14ac:dyDescent="0.25"/>
    <row r="1871" s="28" customFormat="1" x14ac:dyDescent="0.25"/>
    <row r="1872" s="28" customFormat="1" x14ac:dyDescent="0.25"/>
    <row r="1873" s="28" customFormat="1" x14ac:dyDescent="0.25"/>
    <row r="1874" s="28" customFormat="1" x14ac:dyDescent="0.25"/>
    <row r="1875" s="28" customFormat="1" x14ac:dyDescent="0.25"/>
    <row r="1876" s="28" customFormat="1" x14ac:dyDescent="0.25"/>
    <row r="1877" s="28" customFormat="1" x14ac:dyDescent="0.25"/>
    <row r="1878" s="28" customFormat="1" x14ac:dyDescent="0.25"/>
    <row r="1879" s="28" customFormat="1" x14ac:dyDescent="0.25"/>
    <row r="1880" s="28" customFormat="1" x14ac:dyDescent="0.25"/>
    <row r="1881" s="28" customFormat="1" x14ac:dyDescent="0.25"/>
    <row r="1882" s="28" customFormat="1" x14ac:dyDescent="0.25"/>
    <row r="1883" s="28" customFormat="1" x14ac:dyDescent="0.25"/>
    <row r="1884" s="28" customFormat="1" x14ac:dyDescent="0.25"/>
    <row r="1885" s="28" customFormat="1" x14ac:dyDescent="0.25"/>
    <row r="1886" s="28" customFormat="1" x14ac:dyDescent="0.25"/>
    <row r="1887" s="28" customFormat="1" x14ac:dyDescent="0.25"/>
    <row r="1888" s="28" customFormat="1" x14ac:dyDescent="0.25"/>
    <row r="1889" s="28" customFormat="1" x14ac:dyDescent="0.25"/>
    <row r="1890" s="28" customFormat="1" x14ac:dyDescent="0.25"/>
    <row r="1891" s="28" customFormat="1" x14ac:dyDescent="0.25"/>
    <row r="1892" s="28" customFormat="1" x14ac:dyDescent="0.25"/>
    <row r="1893" s="28" customFormat="1" x14ac:dyDescent="0.25"/>
    <row r="1894" s="28" customFormat="1" x14ac:dyDescent="0.25"/>
    <row r="1895" s="28" customFormat="1" x14ac:dyDescent="0.25"/>
    <row r="1896" s="28" customFormat="1" x14ac:dyDescent="0.25"/>
    <row r="1897" s="28" customFormat="1" x14ac:dyDescent="0.25"/>
    <row r="1898" s="28" customFormat="1" x14ac:dyDescent="0.25"/>
    <row r="1899" s="28" customFormat="1" x14ac:dyDescent="0.25"/>
    <row r="1900" s="28" customFormat="1" x14ac:dyDescent="0.25"/>
    <row r="1901" s="28" customFormat="1" x14ac:dyDescent="0.25"/>
    <row r="1902" s="28" customFormat="1" x14ac:dyDescent="0.25"/>
    <row r="1903" s="28" customFormat="1" x14ac:dyDescent="0.25"/>
    <row r="1904" s="28" customFormat="1" x14ac:dyDescent="0.25"/>
    <row r="1905" s="28" customFormat="1" x14ac:dyDescent="0.25"/>
    <row r="1906" s="28" customFormat="1" x14ac:dyDescent="0.25"/>
    <row r="1907" s="28" customFormat="1" x14ac:dyDescent="0.25"/>
    <row r="1908" s="28" customFormat="1" x14ac:dyDescent="0.25"/>
    <row r="1909" s="28" customFormat="1" x14ac:dyDescent="0.25"/>
    <row r="1910" s="28" customFormat="1" x14ac:dyDescent="0.25"/>
    <row r="1911" s="28" customFormat="1" x14ac:dyDescent="0.25"/>
    <row r="1912" s="28" customFormat="1" x14ac:dyDescent="0.25"/>
    <row r="1913" s="28" customFormat="1" x14ac:dyDescent="0.25"/>
    <row r="1914" s="28" customFormat="1" x14ac:dyDescent="0.25"/>
    <row r="1915" s="28" customFormat="1" x14ac:dyDescent="0.25"/>
    <row r="1916" s="28" customFormat="1" x14ac:dyDescent="0.25"/>
    <row r="1917" s="28" customFormat="1" x14ac:dyDescent="0.25"/>
    <row r="1918" s="28" customFormat="1" x14ac:dyDescent="0.25"/>
    <row r="1919" s="28" customFormat="1" x14ac:dyDescent="0.25"/>
    <row r="1920" s="28" customFormat="1" x14ac:dyDescent="0.25"/>
    <row r="1921" s="28" customFormat="1" x14ac:dyDescent="0.25"/>
    <row r="1922" s="28" customFormat="1" x14ac:dyDescent="0.25"/>
    <row r="1923" s="28" customFormat="1" x14ac:dyDescent="0.25"/>
    <row r="1924" s="28" customFormat="1" x14ac:dyDescent="0.25"/>
    <row r="1925" s="28" customFormat="1" x14ac:dyDescent="0.25"/>
    <row r="1926" s="28" customFormat="1" x14ac:dyDescent="0.25"/>
    <row r="1927" s="28" customFormat="1" x14ac:dyDescent="0.25"/>
    <row r="1928" s="28" customFormat="1" x14ac:dyDescent="0.25"/>
    <row r="1929" s="28" customFormat="1" x14ac:dyDescent="0.25"/>
    <row r="1930" s="28" customFormat="1" x14ac:dyDescent="0.25"/>
    <row r="1931" s="28" customFormat="1" x14ac:dyDescent="0.25"/>
    <row r="1932" s="28" customFormat="1" x14ac:dyDescent="0.25"/>
    <row r="1933" s="28" customFormat="1" x14ac:dyDescent="0.25"/>
    <row r="1934" s="28" customFormat="1" x14ac:dyDescent="0.25"/>
    <row r="1935" s="28" customFormat="1" x14ac:dyDescent="0.25"/>
    <row r="1936" s="28" customFormat="1" x14ac:dyDescent="0.25"/>
    <row r="1937" s="28" customFormat="1" x14ac:dyDescent="0.25"/>
    <row r="1938" s="28" customFormat="1" x14ac:dyDescent="0.25"/>
    <row r="1939" s="28" customFormat="1" x14ac:dyDescent="0.25"/>
    <row r="1940" s="28" customFormat="1" x14ac:dyDescent="0.25"/>
    <row r="1941" s="28" customFormat="1" x14ac:dyDescent="0.25"/>
    <row r="1942" s="28" customFormat="1" x14ac:dyDescent="0.25"/>
    <row r="1943" s="28" customFormat="1" x14ac:dyDescent="0.25"/>
    <row r="1944" s="28" customFormat="1" x14ac:dyDescent="0.25"/>
    <row r="1945" s="28" customFormat="1" x14ac:dyDescent="0.25"/>
    <row r="1946" s="28" customFormat="1" x14ac:dyDescent="0.25"/>
    <row r="1947" s="28" customFormat="1" x14ac:dyDescent="0.25"/>
    <row r="1948" s="28" customFormat="1" x14ac:dyDescent="0.25"/>
    <row r="1949" s="28" customFormat="1" x14ac:dyDescent="0.25"/>
    <row r="1950" s="28" customFormat="1" x14ac:dyDescent="0.25"/>
    <row r="1951" s="28" customFormat="1" x14ac:dyDescent="0.25"/>
    <row r="1952" s="28" customFormat="1" x14ac:dyDescent="0.25"/>
    <row r="1953" s="28" customFormat="1" x14ac:dyDescent="0.25"/>
    <row r="1954" s="28" customFormat="1" x14ac:dyDescent="0.25"/>
    <row r="1955" s="28" customFormat="1" x14ac:dyDescent="0.25"/>
    <row r="1956" s="28" customFormat="1" x14ac:dyDescent="0.25"/>
    <row r="1957" s="28" customFormat="1" x14ac:dyDescent="0.25"/>
    <row r="1958" s="28" customFormat="1" x14ac:dyDescent="0.25"/>
    <row r="1959" s="28" customFormat="1" x14ac:dyDescent="0.25"/>
    <row r="1960" s="28" customFormat="1" x14ac:dyDescent="0.25"/>
    <row r="1961" s="28" customFormat="1" x14ac:dyDescent="0.25"/>
    <row r="1962" s="28" customFormat="1" x14ac:dyDescent="0.25"/>
    <row r="1963" s="28" customFormat="1" x14ac:dyDescent="0.25"/>
    <row r="1964" s="28" customFormat="1" x14ac:dyDescent="0.25"/>
    <row r="1965" s="28" customFormat="1" x14ac:dyDescent="0.25"/>
    <row r="1966" s="28" customFormat="1" x14ac:dyDescent="0.25"/>
    <row r="1967" s="28" customFormat="1" x14ac:dyDescent="0.25"/>
    <row r="1968" s="28" customFormat="1" x14ac:dyDescent="0.25"/>
    <row r="1969" s="28" customFormat="1" x14ac:dyDescent="0.25"/>
    <row r="1970" s="28" customFormat="1" x14ac:dyDescent="0.25"/>
    <row r="1971" s="28" customFormat="1" x14ac:dyDescent="0.25"/>
    <row r="1972" s="28" customFormat="1" x14ac:dyDescent="0.25"/>
    <row r="1973" s="28" customFormat="1" x14ac:dyDescent="0.25"/>
    <row r="1974" s="28" customFormat="1" x14ac:dyDescent="0.25"/>
    <row r="1975" s="28" customFormat="1" x14ac:dyDescent="0.25"/>
    <row r="1976" s="28" customFormat="1" x14ac:dyDescent="0.25"/>
    <row r="1977" s="28" customFormat="1" x14ac:dyDescent="0.25"/>
    <row r="1978" s="28" customFormat="1" x14ac:dyDescent="0.25"/>
    <row r="1979" s="28" customFormat="1" x14ac:dyDescent="0.25"/>
    <row r="1980" s="28" customFormat="1" x14ac:dyDescent="0.25"/>
    <row r="1981" s="28" customFormat="1" x14ac:dyDescent="0.25"/>
    <row r="1982" s="28" customFormat="1" x14ac:dyDescent="0.25"/>
    <row r="1983" s="28" customFormat="1" x14ac:dyDescent="0.25"/>
    <row r="1984" s="28" customFormat="1" x14ac:dyDescent="0.25"/>
    <row r="1985" s="28" customFormat="1" x14ac:dyDescent="0.25"/>
    <row r="1986" s="28" customFormat="1" x14ac:dyDescent="0.25"/>
    <row r="1987" s="28" customFormat="1" x14ac:dyDescent="0.25"/>
    <row r="1988" s="28" customFormat="1" x14ac:dyDescent="0.25"/>
    <row r="1989" s="28" customFormat="1" x14ac:dyDescent="0.25"/>
    <row r="1990" s="28" customFormat="1" x14ac:dyDescent="0.25"/>
    <row r="1991" s="28" customFormat="1" x14ac:dyDescent="0.25"/>
    <row r="1992" s="28" customFormat="1" x14ac:dyDescent="0.25"/>
    <row r="1993" s="28" customFormat="1" x14ac:dyDescent="0.25"/>
    <row r="1994" s="28" customFormat="1" x14ac:dyDescent="0.25"/>
    <row r="1995" s="28" customFormat="1" x14ac:dyDescent="0.25"/>
    <row r="1996" s="28" customFormat="1" x14ac:dyDescent="0.25"/>
    <row r="1997" s="28" customFormat="1" x14ac:dyDescent="0.25"/>
    <row r="1998" s="28" customFormat="1" x14ac:dyDescent="0.25"/>
    <row r="1999" s="28" customFormat="1" x14ac:dyDescent="0.25"/>
    <row r="2000" s="28" customFormat="1" x14ac:dyDescent="0.25"/>
    <row r="2001" s="28" customFormat="1" x14ac:dyDescent="0.25"/>
    <row r="2002" s="28" customFormat="1" x14ac:dyDescent="0.25"/>
    <row r="2003" s="28" customFormat="1" x14ac:dyDescent="0.25"/>
    <row r="2004" s="28" customFormat="1" x14ac:dyDescent="0.25"/>
    <row r="2005" s="28" customFormat="1" x14ac:dyDescent="0.25"/>
    <row r="2006" s="28" customFormat="1" x14ac:dyDescent="0.25"/>
    <row r="2007" s="28" customFormat="1" x14ac:dyDescent="0.25"/>
    <row r="2008" s="28" customFormat="1" x14ac:dyDescent="0.25"/>
    <row r="2009" s="28" customFormat="1" x14ac:dyDescent="0.25"/>
    <row r="2010" s="28" customFormat="1" x14ac:dyDescent="0.25"/>
    <row r="2011" s="28" customFormat="1" x14ac:dyDescent="0.25"/>
    <row r="2012" s="28" customFormat="1" x14ac:dyDescent="0.25"/>
    <row r="2013" s="28" customFormat="1" x14ac:dyDescent="0.25"/>
    <row r="2014" s="28" customFormat="1" x14ac:dyDescent="0.25"/>
    <row r="2015" s="28" customFormat="1" x14ac:dyDescent="0.25"/>
    <row r="2016" s="28" customFormat="1" x14ac:dyDescent="0.25"/>
    <row r="2017" s="28" customFormat="1" x14ac:dyDescent="0.25"/>
    <row r="2018" s="28" customFormat="1" x14ac:dyDescent="0.25"/>
    <row r="2019" s="28" customFormat="1" x14ac:dyDescent="0.25"/>
    <row r="2020" s="28" customFormat="1" x14ac:dyDescent="0.25"/>
    <row r="2021" s="28" customFormat="1" x14ac:dyDescent="0.25"/>
    <row r="2022" s="28" customFormat="1" x14ac:dyDescent="0.25"/>
    <row r="2023" s="28" customFormat="1" x14ac:dyDescent="0.25"/>
    <row r="2024" s="28" customFormat="1" x14ac:dyDescent="0.25"/>
    <row r="2025" s="28" customFormat="1" x14ac:dyDescent="0.25"/>
    <row r="2026" s="28" customFormat="1" x14ac:dyDescent="0.25"/>
    <row r="2027" s="28" customFormat="1" x14ac:dyDescent="0.25"/>
    <row r="2028" s="28" customFormat="1" x14ac:dyDescent="0.25"/>
    <row r="2029" s="28" customFormat="1" x14ac:dyDescent="0.25"/>
    <row r="2030" s="28" customFormat="1" x14ac:dyDescent="0.25"/>
    <row r="2031" s="28" customFormat="1" x14ac:dyDescent="0.25"/>
    <row r="2032" s="28" customFormat="1" x14ac:dyDescent="0.25"/>
    <row r="2033" s="28" customFormat="1" x14ac:dyDescent="0.25"/>
    <row r="2034" s="28" customFormat="1" x14ac:dyDescent="0.25"/>
    <row r="2035" s="28" customFormat="1" x14ac:dyDescent="0.25"/>
    <row r="2036" s="28" customFormat="1" x14ac:dyDescent="0.25"/>
    <row r="2037" s="28" customFormat="1" x14ac:dyDescent="0.25"/>
    <row r="2038" s="28" customFormat="1" x14ac:dyDescent="0.25"/>
    <row r="2039" s="28" customFormat="1" x14ac:dyDescent="0.25"/>
    <row r="2040" s="28" customFormat="1" x14ac:dyDescent="0.25"/>
    <row r="2041" s="28" customFormat="1" x14ac:dyDescent="0.25"/>
    <row r="2042" s="28" customFormat="1" x14ac:dyDescent="0.25"/>
    <row r="2043" s="28" customFormat="1" x14ac:dyDescent="0.25"/>
    <row r="2044" s="28" customFormat="1" x14ac:dyDescent="0.25"/>
    <row r="2045" s="28" customFormat="1" x14ac:dyDescent="0.25"/>
    <row r="2046" s="28" customFormat="1" x14ac:dyDescent="0.25"/>
    <row r="2047" s="28" customFormat="1" x14ac:dyDescent="0.25"/>
    <row r="2048" s="28" customFormat="1" x14ac:dyDescent="0.25"/>
    <row r="2049" s="28" customFormat="1" x14ac:dyDescent="0.25"/>
    <row r="2050" s="28" customFormat="1" x14ac:dyDescent="0.25"/>
    <row r="2051" s="28" customFormat="1" x14ac:dyDescent="0.25"/>
    <row r="2052" s="28" customFormat="1" x14ac:dyDescent="0.25"/>
    <row r="2053" s="28" customFormat="1" x14ac:dyDescent="0.25"/>
    <row r="2054" s="28" customFormat="1" x14ac:dyDescent="0.25"/>
    <row r="2055" s="28" customFormat="1" x14ac:dyDescent="0.25"/>
    <row r="2056" s="28" customFormat="1" x14ac:dyDescent="0.25"/>
    <row r="2057" s="28" customFormat="1" x14ac:dyDescent="0.25"/>
    <row r="2058" s="28" customFormat="1" x14ac:dyDescent="0.25"/>
  </sheetData>
  <mergeCells count="118">
    <mergeCell ref="F53:J53"/>
    <mergeCell ref="F54:J54"/>
    <mergeCell ref="K47:K48"/>
    <mergeCell ref="L47:L48"/>
    <mergeCell ref="M47:M48"/>
    <mergeCell ref="N47:N48"/>
    <mergeCell ref="O47:O49"/>
    <mergeCell ref="A50:C54"/>
    <mergeCell ref="F50:J50"/>
    <mergeCell ref="O50:O54"/>
    <mergeCell ref="F51:J51"/>
    <mergeCell ref="F52:J52"/>
    <mergeCell ref="O42:O46"/>
    <mergeCell ref="F43:J43"/>
    <mergeCell ref="F44:J44"/>
    <mergeCell ref="F45:J45"/>
    <mergeCell ref="F46:J46"/>
    <mergeCell ref="B47:B49"/>
    <mergeCell ref="C47:C49"/>
    <mergeCell ref="D47:D49"/>
    <mergeCell ref="E47:E48"/>
    <mergeCell ref="F47:F48"/>
    <mergeCell ref="F38:J38"/>
    <mergeCell ref="F39:J39"/>
    <mergeCell ref="F40:J40"/>
    <mergeCell ref="F41:J41"/>
    <mergeCell ref="A42:A49"/>
    <mergeCell ref="B42:B46"/>
    <mergeCell ref="C42:C46"/>
    <mergeCell ref="F42:J42"/>
    <mergeCell ref="G47:J47"/>
    <mergeCell ref="K34:K35"/>
    <mergeCell ref="L34:L35"/>
    <mergeCell ref="M34:M35"/>
    <mergeCell ref="N34:N35"/>
    <mergeCell ref="O34:O36"/>
    <mergeCell ref="A37:A41"/>
    <mergeCell ref="B37:B41"/>
    <mergeCell ref="C37:C41"/>
    <mergeCell ref="F37:J37"/>
    <mergeCell ref="O37:O41"/>
    <mergeCell ref="K31:K32"/>
    <mergeCell ref="L31:L32"/>
    <mergeCell ref="M31:M32"/>
    <mergeCell ref="N31:N32"/>
    <mergeCell ref="O31:O33"/>
    <mergeCell ref="B34:B36"/>
    <mergeCell ref="C34:C36"/>
    <mergeCell ref="D34:D36"/>
    <mergeCell ref="E34:E35"/>
    <mergeCell ref="F34:F35"/>
    <mergeCell ref="O26:O30"/>
    <mergeCell ref="F27:J27"/>
    <mergeCell ref="F28:J28"/>
    <mergeCell ref="F29:J29"/>
    <mergeCell ref="F30:J30"/>
    <mergeCell ref="B31:B33"/>
    <mergeCell ref="C31:C33"/>
    <mergeCell ref="D31:D33"/>
    <mergeCell ref="E31:E32"/>
    <mergeCell ref="F31:F32"/>
    <mergeCell ref="F22:J22"/>
    <mergeCell ref="F23:J23"/>
    <mergeCell ref="F24:J24"/>
    <mergeCell ref="F25:J25"/>
    <mergeCell ref="A26:A36"/>
    <mergeCell ref="B26:B30"/>
    <mergeCell ref="C26:C30"/>
    <mergeCell ref="F26:J26"/>
    <mergeCell ref="G31:J31"/>
    <mergeCell ref="G34:J34"/>
    <mergeCell ref="K18:K19"/>
    <mergeCell ref="L18:L19"/>
    <mergeCell ref="M18:M19"/>
    <mergeCell ref="N18:N19"/>
    <mergeCell ref="O18:O20"/>
    <mergeCell ref="A21:A25"/>
    <mergeCell ref="B21:B25"/>
    <mergeCell ref="C21:C25"/>
    <mergeCell ref="F21:J21"/>
    <mergeCell ref="O21:O25"/>
    <mergeCell ref="O13:O17"/>
    <mergeCell ref="F14:J14"/>
    <mergeCell ref="F15:J15"/>
    <mergeCell ref="F16:J16"/>
    <mergeCell ref="F17:J17"/>
    <mergeCell ref="B18:B20"/>
    <mergeCell ref="C18:C20"/>
    <mergeCell ref="D18:D20"/>
    <mergeCell ref="E18:E19"/>
    <mergeCell ref="F18:F19"/>
    <mergeCell ref="F11:J11"/>
    <mergeCell ref="F12:J12"/>
    <mergeCell ref="A13:A20"/>
    <mergeCell ref="B13:B17"/>
    <mergeCell ref="C13:C17"/>
    <mergeCell ref="F13:J13"/>
    <mergeCell ref="G18:J18"/>
    <mergeCell ref="O5:O6"/>
    <mergeCell ref="F6:J6"/>
    <mergeCell ref="F7:J7"/>
    <mergeCell ref="A8:A12"/>
    <mergeCell ref="B8:B12"/>
    <mergeCell ref="C8:C12"/>
    <mergeCell ref="F8:J8"/>
    <mergeCell ref="O8:O12"/>
    <mergeCell ref="F9:J9"/>
    <mergeCell ref="F10:J10"/>
    <mergeCell ref="M1:O1"/>
    <mergeCell ref="M2:O2"/>
    <mergeCell ref="M3:O3"/>
    <mergeCell ref="A4:O4"/>
    <mergeCell ref="A5:A6"/>
    <mergeCell ref="B5:B6"/>
    <mergeCell ref="C5:C6"/>
    <mergeCell ref="D5:D6"/>
    <mergeCell ref="E5:E6"/>
    <mergeCell ref="F5:N5"/>
  </mergeCells>
  <pageMargins left="0.70866141732283472" right="0.19685039370078741" top="0.74803149606299213" bottom="0.74803149606299213" header="0.31496062992125984" footer="0.31496062992125984"/>
  <pageSetup paperSize="9" scale="72" fitToHeight="3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2026-07-30T15:11:08Z</dcterms:modified>
</cp:coreProperties>
</file>