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0832\"/>
    </mc:Choice>
  </mc:AlternateContent>
  <bookViews>
    <workbookView xWindow="0" yWindow="0" windowWidth="28800" windowHeight="12000" tabRatio="625"/>
  </bookViews>
  <sheets>
    <sheet name="1 П-мма Финансы!" sheetId="11" r:id="rId1"/>
  </sheets>
  <definedNames>
    <definedName name="_xlnm.Print_Area" localSheetId="0">'1 П-мма Финансы!'!$A$5:$O$88</definedName>
  </definedNames>
  <calcPr calcId="162913"/>
</workbook>
</file>

<file path=xl/calcChain.xml><?xml version="1.0" encoding="utf-8"?>
<calcChain xmlns="http://schemas.openxmlformats.org/spreadsheetml/2006/main">
  <c r="E37" i="11" l="1"/>
  <c r="F29" i="11" l="1"/>
  <c r="F30" i="11"/>
  <c r="F31" i="11"/>
  <c r="F28" i="11"/>
  <c r="E57" i="11" l="1"/>
  <c r="E56" i="11"/>
  <c r="E55" i="11"/>
  <c r="E54" i="11"/>
  <c r="N53" i="11"/>
  <c r="M53" i="11"/>
  <c r="L53" i="11"/>
  <c r="K53" i="11"/>
  <c r="F53" i="11"/>
  <c r="E52" i="11"/>
  <c r="E51" i="11"/>
  <c r="E50" i="11"/>
  <c r="E49" i="11"/>
  <c r="N48" i="11"/>
  <c r="M48" i="11"/>
  <c r="L48" i="11"/>
  <c r="K48" i="11"/>
  <c r="F48" i="11"/>
  <c r="E42" i="11"/>
  <c r="E41" i="11"/>
  <c r="E40" i="11"/>
  <c r="E39" i="11"/>
  <c r="N38" i="11"/>
  <c r="M38" i="11"/>
  <c r="L38" i="11"/>
  <c r="K38" i="11"/>
  <c r="F38" i="11"/>
  <c r="E47" i="11"/>
  <c r="E46" i="11"/>
  <c r="E45" i="11"/>
  <c r="E44" i="11"/>
  <c r="N43" i="11"/>
  <c r="M43" i="11"/>
  <c r="L43" i="11"/>
  <c r="K43" i="11"/>
  <c r="F43" i="11"/>
  <c r="E38" i="11" l="1"/>
  <c r="E43" i="11"/>
  <c r="E53" i="11"/>
  <c r="E48" i="11"/>
  <c r="F24" i="11" l="1"/>
  <c r="N75" i="11" l="1"/>
  <c r="N74" i="11"/>
  <c r="N73" i="11"/>
  <c r="N72" i="11"/>
  <c r="M75" i="11"/>
  <c r="M74" i="11"/>
  <c r="M73" i="11"/>
  <c r="M72" i="11"/>
  <c r="L75" i="11"/>
  <c r="L74" i="11"/>
  <c r="L73" i="11"/>
  <c r="L72" i="11"/>
  <c r="K73" i="11"/>
  <c r="K74" i="11"/>
  <c r="K75" i="11"/>
  <c r="F73" i="11"/>
  <c r="F74" i="11"/>
  <c r="F75" i="11"/>
  <c r="K72" i="11"/>
  <c r="F72" i="11"/>
  <c r="N62" i="11"/>
  <c r="N61" i="11"/>
  <c r="N60" i="11"/>
  <c r="N59" i="11"/>
  <c r="M62" i="11"/>
  <c r="M61" i="11"/>
  <c r="M60" i="11"/>
  <c r="M59" i="11"/>
  <c r="L62" i="11"/>
  <c r="L61" i="11"/>
  <c r="L60" i="11"/>
  <c r="L59" i="11"/>
  <c r="K60" i="11"/>
  <c r="K61" i="11"/>
  <c r="K62" i="11"/>
  <c r="F60" i="11"/>
  <c r="F61" i="11"/>
  <c r="F62" i="11"/>
  <c r="K59" i="11"/>
  <c r="F59" i="11"/>
  <c r="N26" i="11"/>
  <c r="N25" i="11"/>
  <c r="N24" i="11"/>
  <c r="N23" i="11"/>
  <c r="M26" i="11"/>
  <c r="M25" i="11"/>
  <c r="M24" i="11"/>
  <c r="M23" i="11"/>
  <c r="L26" i="11"/>
  <c r="L25" i="11"/>
  <c r="L24" i="11"/>
  <c r="L23" i="11"/>
  <c r="K24" i="11"/>
  <c r="K25" i="11"/>
  <c r="E25" i="11" s="1"/>
  <c r="K26" i="11"/>
  <c r="K23" i="11"/>
  <c r="F25" i="11"/>
  <c r="F26" i="11"/>
  <c r="F23" i="11"/>
  <c r="N76" i="11"/>
  <c r="M76" i="11"/>
  <c r="L76" i="11"/>
  <c r="K76" i="11"/>
  <c r="F76" i="11"/>
  <c r="N63" i="11"/>
  <c r="M63" i="11"/>
  <c r="L63" i="11"/>
  <c r="K63" i="11"/>
  <c r="F63" i="11"/>
  <c r="N27" i="11"/>
  <c r="M27" i="11"/>
  <c r="L27" i="11"/>
  <c r="K27" i="11"/>
  <c r="F27" i="11"/>
  <c r="N14" i="11"/>
  <c r="M14" i="11"/>
  <c r="L14" i="11"/>
  <c r="K14" i="11"/>
  <c r="F14" i="11"/>
  <c r="N13" i="11"/>
  <c r="N12" i="11"/>
  <c r="N11" i="11"/>
  <c r="N10" i="11"/>
  <c r="M13" i="11"/>
  <c r="M12" i="11"/>
  <c r="M11" i="11"/>
  <c r="M10" i="11"/>
  <c r="L13" i="11"/>
  <c r="L12" i="11"/>
  <c r="L11" i="11"/>
  <c r="L10" i="11"/>
  <c r="K11" i="11"/>
  <c r="K12" i="11"/>
  <c r="K13" i="11"/>
  <c r="K10" i="11"/>
  <c r="F11" i="11"/>
  <c r="F12" i="11"/>
  <c r="E12" i="11" s="1"/>
  <c r="F13" i="11"/>
  <c r="F10" i="11"/>
  <c r="E10" i="11" s="1"/>
  <c r="E80" i="11"/>
  <c r="E79" i="11"/>
  <c r="E78" i="11"/>
  <c r="E77" i="11"/>
  <c r="E67" i="11"/>
  <c r="E66" i="11"/>
  <c r="E65" i="11"/>
  <c r="E64" i="11"/>
  <c r="E31" i="11"/>
  <c r="E30" i="11"/>
  <c r="E29" i="11"/>
  <c r="E28" i="11"/>
  <c r="E18" i="11"/>
  <c r="E17" i="11"/>
  <c r="E16" i="11"/>
  <c r="E15" i="11"/>
  <c r="N71" i="11" l="1"/>
  <c r="K85" i="11"/>
  <c r="E76" i="11"/>
  <c r="F71" i="11"/>
  <c r="M87" i="11"/>
  <c r="N9" i="11"/>
  <c r="E14" i="11"/>
  <c r="E24" i="11"/>
  <c r="M86" i="11"/>
  <c r="N86" i="11"/>
  <c r="M71" i="11"/>
  <c r="M9" i="11"/>
  <c r="N87" i="11"/>
  <c r="E63" i="11"/>
  <c r="M88" i="11"/>
  <c r="N88" i="11"/>
  <c r="L58" i="11"/>
  <c r="E75" i="11"/>
  <c r="K88" i="11"/>
  <c r="L86" i="11"/>
  <c r="L85" i="11"/>
  <c r="M85" i="11"/>
  <c r="M58" i="11"/>
  <c r="N58" i="11"/>
  <c r="E72" i="11"/>
  <c r="L9" i="11"/>
  <c r="F9" i="11"/>
  <c r="K9" i="11"/>
  <c r="E13" i="11"/>
  <c r="L22" i="11"/>
  <c r="F88" i="11"/>
  <c r="K87" i="11"/>
  <c r="L87" i="11"/>
  <c r="F86" i="11"/>
  <c r="K86" i="11"/>
  <c r="E11" i="11"/>
  <c r="F22" i="11"/>
  <c r="F87" i="11"/>
  <c r="L88" i="11"/>
  <c r="N22" i="11"/>
  <c r="N85" i="11"/>
  <c r="E27" i="11"/>
  <c r="M22" i="11"/>
  <c r="F85" i="11"/>
  <c r="E74" i="11"/>
  <c r="L71" i="11"/>
  <c r="E73" i="11"/>
  <c r="K71" i="11"/>
  <c r="E61" i="11"/>
  <c r="E60" i="11"/>
  <c r="E62" i="11"/>
  <c r="K58" i="11"/>
  <c r="F58" i="11"/>
  <c r="E59" i="11"/>
  <c r="E26" i="11"/>
  <c r="K22" i="11"/>
  <c r="E23" i="11"/>
  <c r="M84" i="11" l="1"/>
  <c r="E85" i="11"/>
  <c r="E9" i="11"/>
  <c r="E71" i="11"/>
  <c r="E88" i="11"/>
  <c r="E58" i="11"/>
  <c r="F84" i="11"/>
  <c r="K84" i="11"/>
  <c r="E87" i="11"/>
  <c r="E86" i="11"/>
  <c r="E22" i="11"/>
  <c r="L84" i="11"/>
  <c r="N84" i="11"/>
  <c r="E84" i="11" l="1"/>
</calcChain>
</file>

<file path=xl/sharedStrings.xml><?xml version="1.0" encoding="utf-8"?>
<sst xmlns="http://schemas.openxmlformats.org/spreadsheetml/2006/main" count="244" uniqueCount="64">
  <si>
    <t>Средства бюджета городского округа Жуковский</t>
  </si>
  <si>
    <t>Внебюджетные источники</t>
  </si>
  <si>
    <t>Итого</t>
  </si>
  <si>
    <t>Средства Федерального бюджета</t>
  </si>
  <si>
    <t xml:space="preserve">Средства бюджета  Московской области          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</si>
  <si>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</si>
  <si>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</si>
  <si>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</si>
  <si>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</si>
  <si>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Ответственный за выполнение мероприятия подпрограммы</t>
  </si>
  <si>
    <t>Итого по Подпрограмме I "Инвестиции":</t>
  </si>
  <si>
    <t>Х</t>
  </si>
  <si>
    <t>№ п/п</t>
  </si>
  <si>
    <t>1.1</t>
  </si>
  <si>
    <t>2.1</t>
  </si>
  <si>
    <t>3</t>
  </si>
  <si>
    <t>3.1</t>
  </si>
  <si>
    <t>4.1</t>
  </si>
  <si>
    <t>Всего</t>
  </si>
  <si>
    <t>2023-2027</t>
  </si>
  <si>
    <t>20232-2027</t>
  </si>
  <si>
    <t xml:space="preserve">2027 год </t>
  </si>
  <si>
    <t>В том числе по кварталам</t>
  </si>
  <si>
    <t>-</t>
  </si>
  <si>
    <t>2</t>
  </si>
  <si>
    <t>4</t>
  </si>
  <si>
    <t>Отдел инвестиций и инноваций Управления экономики Администрации городского округа Жуковский</t>
  </si>
  <si>
    <r>
      <t xml:space="preserve">Основное мероприятие 02. 
</t>
    </r>
    <r>
      <rPr>
        <sz val="12"/>
        <rFont val="Times New Roman"/>
        <family val="1"/>
        <charset val="204"/>
      </rPr>
      <t xml:space="preserve">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
</t>
    </r>
  </si>
  <si>
    <r>
      <t xml:space="preserve">Мероприятие 02.01. 
</t>
    </r>
    <r>
      <rPr>
        <sz val="12"/>
        <rFont val="Times New Roman"/>
        <family val="1"/>
        <charset val="204"/>
      </rPr>
      <t xml:space="preserve">Создание и развитие индустриальных (промышленных) парков, промышленных площадок на территориях муниципальных образований Московской области
</t>
    </r>
  </si>
  <si>
    <r>
      <t xml:space="preserve">Основное мероприятие 08.
</t>
    </r>
    <r>
      <rPr>
        <sz val="12"/>
        <rFont val="Times New Roman"/>
        <family val="1"/>
        <charset val="204"/>
      </rPr>
      <t>Стимулирование инвестиционной деятельности</t>
    </r>
    <r>
      <rPr>
        <b/>
        <sz val="12"/>
        <rFont val="Times New Roman"/>
        <family val="1"/>
        <charset val="204"/>
      </rPr>
      <t xml:space="preserve">
</t>
    </r>
  </si>
  <si>
    <t>к постановлению Администрации</t>
  </si>
  <si>
    <t>городского округа Жуковский</t>
  </si>
  <si>
    <t>».</t>
  </si>
  <si>
    <t>Количество резидентов, привлечённых на территорию индустриальных (промышленных) парков (за отчетный год), единиц</t>
  </si>
  <si>
    <t>Количество организаций, осуществляющих деятельность в сфере науки, технологии, техники и инноваций в целях реализации научных, научно-технических и инновационных проектов, единиц</t>
  </si>
  <si>
    <r>
      <t xml:space="preserve">Основное мероприятие 03.
</t>
    </r>
    <r>
      <rPr>
        <sz val="12"/>
        <rFont val="Times New Roman"/>
        <family val="1"/>
        <charset val="204"/>
      </rPr>
      <t>Осуществление мероприятий по реализации стратегий социально-экономического развития наукоградов Российской Федерации</t>
    </r>
  </si>
  <si>
    <r>
      <rPr>
        <b/>
        <sz val="12"/>
        <rFont val="Times New Roman"/>
        <family val="1"/>
        <charset val="204"/>
      </rPr>
      <t xml:space="preserve">Мероприятие 05.01.
</t>
    </r>
    <r>
      <rPr>
        <sz val="12"/>
        <rFont val="Times New Roman"/>
        <family val="1"/>
        <charset val="204"/>
      </rPr>
      <t>Создание новых рабочих мест за счет проводимых мероприятий направленных на расширение имеющихся производств</t>
    </r>
  </si>
  <si>
    <t>1
квартал</t>
  </si>
  <si>
    <t>1
полугодие</t>
  </si>
  <si>
    <t>9
месяцев</t>
  </si>
  <si>
    <t>12
месяцев</t>
  </si>
  <si>
    <r>
      <t xml:space="preserve">Основное мероприятие 05. 
</t>
    </r>
    <r>
      <rPr>
        <sz val="12"/>
        <rFont val="Times New Roman"/>
        <family val="1"/>
        <charset val="204"/>
      </rPr>
      <t xml:space="preserve">Организация работ по поддержке и развитию промышленного потенциала на территории муниципальных образований Московской области
</t>
    </r>
  </si>
  <si>
    <r>
      <t xml:space="preserve">Мероприятие 08.01.
</t>
    </r>
    <r>
      <rPr>
        <sz val="12"/>
        <rFont val="Times New Roman"/>
        <family val="1"/>
        <charset val="204"/>
      </rPr>
      <t>Поддержка и стимулирование инвестиционной деятельности на территории муниципальных образований  Московской области</t>
    </r>
  </si>
  <si>
    <r>
      <t xml:space="preserve">Мероприятие 03.01.
</t>
    </r>
    <r>
      <rPr>
        <sz val="12"/>
        <rFont val="Times New Roman"/>
        <family val="1"/>
        <charset val="204"/>
      </rPr>
      <t>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  </r>
  </si>
  <si>
    <t>Предприятия муниципальных образований, осуществившие промышленные экскурсии (за отчетный год), единиц</t>
  </si>
  <si>
    <t>Привлечены инвесторы на территорию муниципальных образований  Московской области (за отчетный год), единиц</t>
  </si>
  <si>
    <t xml:space="preserve">Итого 2026 год </t>
  </si>
  <si>
    <t xml:space="preserve">2028 год </t>
  </si>
  <si>
    <t xml:space="preserve">2029 год </t>
  </si>
  <si>
    <t xml:space="preserve">2030 год </t>
  </si>
  <si>
    <t>2026-2030</t>
  </si>
  <si>
    <t>2.1.1</t>
  </si>
  <si>
    <t>2.1.2</t>
  </si>
  <si>
    <t>2.1.3</t>
  </si>
  <si>
    <t>2.1.4</t>
  </si>
  <si>
    <t>Создание центра дополнительного образования "ТехОлимп: центр инженерного творчества". Поставка, монтаж (установка, сборка) оборудования вне работ строительства, поставка инструментов, программного обеспечения, расходных материалов, поставка мебели в Муниципальное бюджетное общеобразовательное учреждение - средняя общеобразовательная школа №9 (Корпус 3), г. Жуковский, ул. Молодежная, д. 25</t>
  </si>
  <si>
    <t>Оснащение центра "Беспилотные авиационные системы". Поставка, монтаж (установка, сборка) оборудования вне работ строительства, поставка расходных материалов, поставка мебели в Муниципальное бюджетное общеобразовательное учреждение - средняя общеобразовательная школа №10 с углубленным изучением отдельных предметов, г. Жуковский, ул. Левченко, д. 7</t>
  </si>
  <si>
    <t>Управление образования Администрации городского округа Жуковский</t>
  </si>
  <si>
    <t>Реализованы мероприятия, включенные в планы мероприятий по реализации стратегий социальноэкономического развития муниципальных образований, имеющих статус наукоградов Российской Федерации, единиц</t>
  </si>
  <si>
    <t>Организация и проведение научно-делового форума, г. Жуковский</t>
  </si>
  <si>
    <t>Организация и проведение образовательно-практического интенсива и соревнований по тематике БАС (беспилотные авиационные системы), г. Жуковский</t>
  </si>
  <si>
    <t>«6. Перечень мероприятий подпрограммы I «Инвестиции»</t>
  </si>
  <si>
    <t xml:space="preserve">Приложение  </t>
  </si>
  <si>
    <t>от 08.07.2026 №832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</si>
</sst>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\-??_р_._-;_-@_-"/>
    <numFmt numFmtId="165" formatCode="_-* #,##0.00\ _₽_-;\-* #,##0.00\ _₽_-;_-* \-??\ _₽_-;_-@_-"/>
    <numFmt numFmtId="166" formatCode="0.0"/>
    <numFmt numFmtId="167" formatCode="#,##0.00000"/>
    <numFmt numFmtId="168" formatCode="#,##0.0"/>
  </numFmts>
  <fonts count="10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5" fillId="0" borderId="0"/>
    <xf numFmtId="0" fontId="1" fillId="0" borderId="0" applyProtection="0"/>
    <xf numFmtId="0" fontId="2" fillId="0" borderId="0">
      <protection locked="0"/>
    </xf>
    <xf numFmtId="0" fontId="5" fillId="0" borderId="0"/>
    <xf numFmtId="164" fontId="5" fillId="0" borderId="0" applyBorder="0" applyProtection="0"/>
    <xf numFmtId="165" fontId="5" fillId="0" borderId="0" applyBorder="0" applyProtection="0"/>
    <xf numFmtId="165" fontId="5" fillId="0" borderId="0" applyBorder="0" applyProtection="0"/>
    <xf numFmtId="165" fontId="5" fillId="0" borderId="0" applyBorder="0" applyProtection="0"/>
    <xf numFmtId="165" fontId="5" fillId="0" borderId="0" applyBorder="0" applyProtection="0"/>
    <xf numFmtId="165" fontId="5" fillId="0" borderId="0" applyBorder="0" applyProtection="0"/>
    <xf numFmtId="0" fontId="7" fillId="0" borderId="0"/>
  </cellStyleXfs>
  <cellXfs count="37">
    <xf numFmtId="0" fontId="0" fillId="0" borderId="0" xfId="0"/>
    <xf numFmtId="0" fontId="8" fillId="0" borderId="0" xfId="0" applyFont="1" applyFill="1"/>
    <xf numFmtId="167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167" fontId="3" fillId="0" borderId="2" xfId="0" applyNumberFormat="1" applyFont="1" applyFill="1" applyBorder="1" applyAlignment="1">
      <alignment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167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168" fontId="4" fillId="0" borderId="2" xfId="0" applyNumberFormat="1" applyFont="1" applyFill="1" applyBorder="1" applyAlignment="1">
      <alignment horizontal="right" vertical="center" wrapText="1"/>
    </xf>
    <xf numFmtId="168" fontId="4" fillId="0" borderId="2" xfId="0" applyNumberFormat="1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/>
    </xf>
  </cellXfs>
  <cellStyles count="12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11"/>
    <cellStyle name="Финансовый 2" xfId="5"/>
    <cellStyle name="Финансовый 3" xfId="6"/>
    <cellStyle name="Финансовый 4" xfId="7"/>
    <cellStyle name="Финансовый 5" xfId="8"/>
    <cellStyle name="Финансовый 5 2" xfId="9"/>
    <cellStyle name="Финансовый 6" xfId="1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CCFFCC"/>
      <color rgb="FF339933"/>
      <color rgb="FF33CC33"/>
      <color rgb="FFBD92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P90"/>
  <sheetViews>
    <sheetView tabSelected="1" zoomScale="80" zoomScaleNormal="80" zoomScaleSheetLayoutView="50" workbookViewId="0">
      <selection activeCell="E27" sqref="E27"/>
    </sheetView>
  </sheetViews>
  <sheetFormatPr defaultColWidth="8.7109375" defaultRowHeight="15" x14ac:dyDescent="0.25"/>
  <cols>
    <col min="1" max="1" width="8.5703125" style="1" customWidth="1"/>
    <col min="2" max="2" width="43.28515625" style="1" customWidth="1"/>
    <col min="3" max="3" width="15.140625" style="1" customWidth="1"/>
    <col min="4" max="4" width="20.85546875" style="1" customWidth="1"/>
    <col min="5" max="5" width="18.7109375" style="2" customWidth="1"/>
    <col min="6" max="6" width="15.85546875" style="3" customWidth="1"/>
    <col min="7" max="7" width="9.7109375" style="3" customWidth="1"/>
    <col min="8" max="8" width="11.7109375" style="3" customWidth="1"/>
    <col min="9" max="10" width="9.7109375" style="3" customWidth="1"/>
    <col min="11" max="14" width="16.28515625" style="3" customWidth="1"/>
    <col min="15" max="15" width="30.7109375" style="1" customWidth="1"/>
    <col min="16" max="16384" width="8.7109375" style="1"/>
  </cols>
  <sheetData>
    <row r="1" spans="1:15" ht="15.75" x14ac:dyDescent="0.25">
      <c r="K1" s="4" t="s">
        <v>62</v>
      </c>
      <c r="L1" s="4"/>
      <c r="M1" s="4"/>
      <c r="N1" s="4"/>
      <c r="O1" s="4"/>
    </row>
    <row r="2" spans="1:15" ht="15.75" x14ac:dyDescent="0.25">
      <c r="K2" s="4" t="s">
        <v>30</v>
      </c>
      <c r="L2" s="4"/>
      <c r="M2" s="4"/>
      <c r="N2" s="4"/>
      <c r="O2" s="4"/>
    </row>
    <row r="3" spans="1:15" ht="15.75" x14ac:dyDescent="0.25">
      <c r="K3" s="4" t="s">
        <v>31</v>
      </c>
      <c r="L3" s="4"/>
      <c r="M3" s="4"/>
      <c r="N3" s="4"/>
      <c r="O3" s="4"/>
    </row>
    <row r="4" spans="1:15" ht="15.75" x14ac:dyDescent="0.25">
      <c r="K4" s="4" t="s">
        <v>63</v>
      </c>
      <c r="L4" s="4"/>
      <c r="M4" s="4"/>
      <c r="N4" s="4"/>
      <c r="O4" s="4"/>
    </row>
    <row r="5" spans="1:15" ht="31.5" customHeight="1" x14ac:dyDescent="0.25">
      <c r="A5" s="5" t="s">
        <v>61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33.200000000000003" customHeight="1" x14ac:dyDescent="0.25">
      <c r="A6" s="6" t="s">
        <v>12</v>
      </c>
      <c r="B6" s="7" t="s">
        <v>5</v>
      </c>
      <c r="C6" s="7" t="s">
        <v>6</v>
      </c>
      <c r="D6" s="7" t="s">
        <v>7</v>
      </c>
      <c r="E6" s="8" t="s">
        <v>8</v>
      </c>
      <c r="F6" s="7"/>
      <c r="G6" s="7"/>
      <c r="H6" s="7"/>
      <c r="I6" s="7"/>
      <c r="J6" s="7"/>
      <c r="K6" s="7"/>
      <c r="L6" s="9"/>
      <c r="M6" s="9"/>
      <c r="N6" s="9"/>
      <c r="O6" s="7" t="s">
        <v>9</v>
      </c>
    </row>
    <row r="7" spans="1:15" ht="39.200000000000003" customHeight="1" x14ac:dyDescent="0.25">
      <c r="A7" s="6"/>
      <c r="B7" s="7"/>
      <c r="C7" s="7"/>
      <c r="D7" s="7"/>
      <c r="E7" s="8"/>
      <c r="F7" s="7">
        <v>2026</v>
      </c>
      <c r="G7" s="7"/>
      <c r="H7" s="7"/>
      <c r="I7" s="7"/>
      <c r="J7" s="7"/>
      <c r="K7" s="9">
        <v>2027</v>
      </c>
      <c r="L7" s="9">
        <v>2028</v>
      </c>
      <c r="M7" s="9">
        <v>2029</v>
      </c>
      <c r="N7" s="9">
        <v>2030</v>
      </c>
      <c r="O7" s="7"/>
    </row>
    <row r="8" spans="1:15" ht="15.75" x14ac:dyDescent="0.25">
      <c r="A8" s="10">
        <v>1</v>
      </c>
      <c r="B8" s="9">
        <v>2</v>
      </c>
      <c r="C8" s="9">
        <v>3</v>
      </c>
      <c r="D8" s="9">
        <v>4</v>
      </c>
      <c r="E8" s="9">
        <v>5</v>
      </c>
      <c r="F8" s="7">
        <v>6</v>
      </c>
      <c r="G8" s="7"/>
      <c r="H8" s="7"/>
      <c r="I8" s="7"/>
      <c r="J8" s="7"/>
      <c r="K8" s="9">
        <v>7</v>
      </c>
      <c r="L8" s="9">
        <v>8</v>
      </c>
      <c r="M8" s="9">
        <v>9</v>
      </c>
      <c r="N8" s="9">
        <v>10</v>
      </c>
      <c r="O8" s="9">
        <v>11</v>
      </c>
    </row>
    <row r="9" spans="1:15" ht="20.25" customHeight="1" x14ac:dyDescent="0.25">
      <c r="A9" s="6">
        <v>1</v>
      </c>
      <c r="B9" s="11" t="s">
        <v>27</v>
      </c>
      <c r="C9" s="7" t="s">
        <v>50</v>
      </c>
      <c r="D9" s="12" t="s">
        <v>2</v>
      </c>
      <c r="E9" s="13">
        <f>SUM(F9:N9)</f>
        <v>0</v>
      </c>
      <c r="F9" s="14">
        <f>SUM(F10:J13)</f>
        <v>0</v>
      </c>
      <c r="G9" s="14"/>
      <c r="H9" s="14"/>
      <c r="I9" s="14"/>
      <c r="J9" s="14"/>
      <c r="K9" s="15">
        <f>SUM(K10:K13)</f>
        <v>0</v>
      </c>
      <c r="L9" s="15">
        <f t="shared" ref="L9:N9" si="0">SUM(L10:L13)</f>
        <v>0</v>
      </c>
      <c r="M9" s="15">
        <f t="shared" si="0"/>
        <v>0</v>
      </c>
      <c r="N9" s="15">
        <f t="shared" si="0"/>
        <v>0</v>
      </c>
      <c r="O9" s="7" t="s">
        <v>26</v>
      </c>
    </row>
    <row r="10" spans="1:15" ht="38.25" customHeight="1" x14ac:dyDescent="0.25">
      <c r="A10" s="6"/>
      <c r="B10" s="11"/>
      <c r="C10" s="7"/>
      <c r="D10" s="16" t="s">
        <v>4</v>
      </c>
      <c r="E10" s="13">
        <f t="shared" ref="E10:E18" si="1">SUM(F10:N10)</f>
        <v>0</v>
      </c>
      <c r="F10" s="14">
        <f>F15</f>
        <v>0</v>
      </c>
      <c r="G10" s="14"/>
      <c r="H10" s="14"/>
      <c r="I10" s="14"/>
      <c r="J10" s="14"/>
      <c r="K10" s="15">
        <f>K15</f>
        <v>0</v>
      </c>
      <c r="L10" s="15">
        <f>L15</f>
        <v>0</v>
      </c>
      <c r="M10" s="15">
        <f>M15</f>
        <v>0</v>
      </c>
      <c r="N10" s="15">
        <f>N15</f>
        <v>0</v>
      </c>
      <c r="O10" s="7"/>
    </row>
    <row r="11" spans="1:15" ht="38.25" customHeight="1" x14ac:dyDescent="0.25">
      <c r="A11" s="6"/>
      <c r="B11" s="11"/>
      <c r="C11" s="7"/>
      <c r="D11" s="16" t="s">
        <v>3</v>
      </c>
      <c r="E11" s="13">
        <f t="shared" si="1"/>
        <v>0</v>
      </c>
      <c r="F11" s="14">
        <f t="shared" ref="F11:F13" si="2">F16</f>
        <v>0</v>
      </c>
      <c r="G11" s="14"/>
      <c r="H11" s="14"/>
      <c r="I11" s="14"/>
      <c r="J11" s="14"/>
      <c r="K11" s="15">
        <f t="shared" ref="K11:L13" si="3">K16</f>
        <v>0</v>
      </c>
      <c r="L11" s="15">
        <f t="shared" si="3"/>
        <v>0</v>
      </c>
      <c r="M11" s="15">
        <f t="shared" ref="M11:N11" si="4">M16</f>
        <v>0</v>
      </c>
      <c r="N11" s="15">
        <f t="shared" si="4"/>
        <v>0</v>
      </c>
      <c r="O11" s="7"/>
    </row>
    <row r="12" spans="1:15" ht="38.25" customHeight="1" x14ac:dyDescent="0.25">
      <c r="A12" s="6"/>
      <c r="B12" s="11"/>
      <c r="C12" s="7"/>
      <c r="D12" s="16" t="s">
        <v>0</v>
      </c>
      <c r="E12" s="13">
        <f t="shared" si="1"/>
        <v>0</v>
      </c>
      <c r="F12" s="14">
        <f t="shared" si="2"/>
        <v>0</v>
      </c>
      <c r="G12" s="14"/>
      <c r="H12" s="14"/>
      <c r="I12" s="14"/>
      <c r="J12" s="14"/>
      <c r="K12" s="15">
        <f t="shared" si="3"/>
        <v>0</v>
      </c>
      <c r="L12" s="15">
        <f t="shared" si="3"/>
        <v>0</v>
      </c>
      <c r="M12" s="15">
        <f t="shared" ref="M12:N12" si="5">M17</f>
        <v>0</v>
      </c>
      <c r="N12" s="15">
        <f t="shared" si="5"/>
        <v>0</v>
      </c>
      <c r="O12" s="7"/>
    </row>
    <row r="13" spans="1:15" ht="38.25" customHeight="1" x14ac:dyDescent="0.25">
      <c r="A13" s="6"/>
      <c r="B13" s="11"/>
      <c r="C13" s="7"/>
      <c r="D13" s="16" t="s">
        <v>1</v>
      </c>
      <c r="E13" s="13">
        <f t="shared" si="1"/>
        <v>0</v>
      </c>
      <c r="F13" s="14">
        <f t="shared" si="2"/>
        <v>0</v>
      </c>
      <c r="G13" s="14"/>
      <c r="H13" s="14"/>
      <c r="I13" s="14"/>
      <c r="J13" s="14"/>
      <c r="K13" s="15">
        <f t="shared" si="3"/>
        <v>0</v>
      </c>
      <c r="L13" s="15">
        <f t="shared" si="3"/>
        <v>0</v>
      </c>
      <c r="M13" s="15">
        <f t="shared" ref="M13:N13" si="6">M18</f>
        <v>0</v>
      </c>
      <c r="N13" s="15">
        <f t="shared" si="6"/>
        <v>0</v>
      </c>
      <c r="O13" s="7"/>
    </row>
    <row r="14" spans="1:15" ht="20.25" customHeight="1" x14ac:dyDescent="0.25">
      <c r="A14" s="17" t="s">
        <v>13</v>
      </c>
      <c r="B14" s="11" t="s">
        <v>28</v>
      </c>
      <c r="C14" s="7" t="s">
        <v>50</v>
      </c>
      <c r="D14" s="12" t="s">
        <v>2</v>
      </c>
      <c r="E14" s="18">
        <f>SUM(F14:N14)</f>
        <v>0</v>
      </c>
      <c r="F14" s="8">
        <f>SUM(F15:J18)</f>
        <v>0</v>
      </c>
      <c r="G14" s="8"/>
      <c r="H14" s="8"/>
      <c r="I14" s="8"/>
      <c r="J14" s="8"/>
      <c r="K14" s="19">
        <f>SUM(K15:K18)</f>
        <v>0</v>
      </c>
      <c r="L14" s="19">
        <f t="shared" ref="L14" si="7">SUM(L15:L18)</f>
        <v>0</v>
      </c>
      <c r="M14" s="19">
        <f t="shared" ref="M14" si="8">SUM(M15:M18)</f>
        <v>0</v>
      </c>
      <c r="N14" s="19">
        <f t="shared" ref="N14" si="9">SUM(N15:N18)</f>
        <v>0</v>
      </c>
      <c r="O14" s="7" t="s">
        <v>26</v>
      </c>
    </row>
    <row r="15" spans="1:15" ht="38.25" customHeight="1" x14ac:dyDescent="0.25">
      <c r="A15" s="17"/>
      <c r="B15" s="11"/>
      <c r="C15" s="7"/>
      <c r="D15" s="16" t="s">
        <v>4</v>
      </c>
      <c r="E15" s="18">
        <f t="shared" si="1"/>
        <v>0</v>
      </c>
      <c r="F15" s="8">
        <v>0</v>
      </c>
      <c r="G15" s="8"/>
      <c r="H15" s="8"/>
      <c r="I15" s="8"/>
      <c r="J15" s="8"/>
      <c r="K15" s="19">
        <v>0</v>
      </c>
      <c r="L15" s="19">
        <v>0</v>
      </c>
      <c r="M15" s="19">
        <v>0</v>
      </c>
      <c r="N15" s="19">
        <v>0</v>
      </c>
      <c r="O15" s="7"/>
    </row>
    <row r="16" spans="1:15" ht="38.25" customHeight="1" x14ac:dyDescent="0.25">
      <c r="A16" s="17"/>
      <c r="B16" s="11"/>
      <c r="C16" s="7"/>
      <c r="D16" s="16" t="s">
        <v>3</v>
      </c>
      <c r="E16" s="18">
        <f t="shared" si="1"/>
        <v>0</v>
      </c>
      <c r="F16" s="8">
        <v>0</v>
      </c>
      <c r="G16" s="8"/>
      <c r="H16" s="8"/>
      <c r="I16" s="8"/>
      <c r="J16" s="8"/>
      <c r="K16" s="19">
        <v>0</v>
      </c>
      <c r="L16" s="19">
        <v>0</v>
      </c>
      <c r="M16" s="19">
        <v>0</v>
      </c>
      <c r="N16" s="19">
        <v>0</v>
      </c>
      <c r="O16" s="7"/>
    </row>
    <row r="17" spans="1:15" ht="38.25" customHeight="1" x14ac:dyDescent="0.25">
      <c r="A17" s="17"/>
      <c r="B17" s="11"/>
      <c r="C17" s="7"/>
      <c r="D17" s="16" t="s">
        <v>0</v>
      </c>
      <c r="E17" s="18">
        <f t="shared" si="1"/>
        <v>0</v>
      </c>
      <c r="F17" s="8">
        <v>0</v>
      </c>
      <c r="G17" s="8"/>
      <c r="H17" s="8"/>
      <c r="I17" s="8"/>
      <c r="J17" s="8"/>
      <c r="K17" s="19">
        <v>0</v>
      </c>
      <c r="L17" s="19">
        <v>0</v>
      </c>
      <c r="M17" s="19">
        <v>0</v>
      </c>
      <c r="N17" s="19">
        <v>0</v>
      </c>
      <c r="O17" s="7"/>
    </row>
    <row r="18" spans="1:15" ht="38.25" customHeight="1" x14ac:dyDescent="0.25">
      <c r="A18" s="17"/>
      <c r="B18" s="11"/>
      <c r="C18" s="7"/>
      <c r="D18" s="16" t="s">
        <v>1</v>
      </c>
      <c r="E18" s="18">
        <f t="shared" si="1"/>
        <v>0</v>
      </c>
      <c r="F18" s="8">
        <v>0</v>
      </c>
      <c r="G18" s="8"/>
      <c r="H18" s="8"/>
      <c r="I18" s="8"/>
      <c r="J18" s="8"/>
      <c r="K18" s="19">
        <v>0</v>
      </c>
      <c r="L18" s="19">
        <v>0</v>
      </c>
      <c r="M18" s="19">
        <v>0</v>
      </c>
      <c r="N18" s="19">
        <v>0</v>
      </c>
      <c r="O18" s="7"/>
    </row>
    <row r="19" spans="1:15" ht="15.75" x14ac:dyDescent="0.25">
      <c r="A19" s="17"/>
      <c r="B19" s="20" t="s">
        <v>33</v>
      </c>
      <c r="C19" s="21" t="s">
        <v>11</v>
      </c>
      <c r="D19" s="22" t="s">
        <v>11</v>
      </c>
      <c r="E19" s="23" t="s">
        <v>18</v>
      </c>
      <c r="F19" s="7" t="s">
        <v>46</v>
      </c>
      <c r="G19" s="24" t="s">
        <v>22</v>
      </c>
      <c r="H19" s="24"/>
      <c r="I19" s="24"/>
      <c r="J19" s="24"/>
      <c r="K19" s="21" t="s">
        <v>21</v>
      </c>
      <c r="L19" s="21" t="s">
        <v>47</v>
      </c>
      <c r="M19" s="21" t="s">
        <v>48</v>
      </c>
      <c r="N19" s="21" t="s">
        <v>49</v>
      </c>
      <c r="O19" s="7" t="s">
        <v>11</v>
      </c>
    </row>
    <row r="20" spans="1:15" ht="31.5" x14ac:dyDescent="0.25">
      <c r="A20" s="17"/>
      <c r="B20" s="20"/>
      <c r="C20" s="21"/>
      <c r="D20" s="22"/>
      <c r="E20" s="23"/>
      <c r="F20" s="7"/>
      <c r="G20" s="25" t="s">
        <v>37</v>
      </c>
      <c r="H20" s="9" t="s">
        <v>38</v>
      </c>
      <c r="I20" s="9" t="s">
        <v>39</v>
      </c>
      <c r="J20" s="9" t="s">
        <v>40</v>
      </c>
      <c r="K20" s="21"/>
      <c r="L20" s="21"/>
      <c r="M20" s="21"/>
      <c r="N20" s="21"/>
      <c r="O20" s="7"/>
    </row>
    <row r="21" spans="1:15" ht="15.75" x14ac:dyDescent="0.25">
      <c r="A21" s="17"/>
      <c r="B21" s="20"/>
      <c r="C21" s="21"/>
      <c r="D21" s="22"/>
      <c r="E21" s="26" t="s">
        <v>23</v>
      </c>
      <c r="F21" s="27" t="s">
        <v>23</v>
      </c>
      <c r="G21" s="27" t="s">
        <v>23</v>
      </c>
      <c r="H21" s="27" t="s">
        <v>23</v>
      </c>
      <c r="I21" s="27" t="s">
        <v>23</v>
      </c>
      <c r="J21" s="27" t="s">
        <v>23</v>
      </c>
      <c r="K21" s="28" t="s">
        <v>23</v>
      </c>
      <c r="L21" s="28" t="s">
        <v>23</v>
      </c>
      <c r="M21" s="28" t="s">
        <v>23</v>
      </c>
      <c r="N21" s="28" t="s">
        <v>23</v>
      </c>
      <c r="O21" s="7"/>
    </row>
    <row r="22" spans="1:15" ht="20.25" customHeight="1" x14ac:dyDescent="0.25">
      <c r="A22" s="17" t="s">
        <v>24</v>
      </c>
      <c r="B22" s="11" t="s">
        <v>35</v>
      </c>
      <c r="C22" s="7" t="s">
        <v>50</v>
      </c>
      <c r="D22" s="12" t="s">
        <v>2</v>
      </c>
      <c r="E22" s="13">
        <f>SUM(F22:N22)</f>
        <v>240431.8</v>
      </c>
      <c r="F22" s="14">
        <f>SUM(F23:J26)</f>
        <v>39902.799999999996</v>
      </c>
      <c r="G22" s="14"/>
      <c r="H22" s="14"/>
      <c r="I22" s="14"/>
      <c r="J22" s="14"/>
      <c r="K22" s="15">
        <f>SUM(K23:K26)</f>
        <v>48906</v>
      </c>
      <c r="L22" s="15">
        <f t="shared" ref="L22" si="10">SUM(L23:L26)</f>
        <v>50541</v>
      </c>
      <c r="M22" s="15">
        <f t="shared" ref="M22" si="11">SUM(M23:M26)</f>
        <v>50541</v>
      </c>
      <c r="N22" s="15">
        <f t="shared" ref="N22" si="12">SUM(N23:N26)</f>
        <v>50541</v>
      </c>
      <c r="O22" s="7" t="s">
        <v>26</v>
      </c>
    </row>
    <row r="23" spans="1:15" ht="38.25" customHeight="1" x14ac:dyDescent="0.25">
      <c r="A23" s="17"/>
      <c r="B23" s="11"/>
      <c r="C23" s="7"/>
      <c r="D23" s="16" t="s">
        <v>4</v>
      </c>
      <c r="E23" s="13">
        <f t="shared" ref="E23:E26" si="13">SUM(F23:N23)</f>
        <v>107789.49999999999</v>
      </c>
      <c r="F23" s="14">
        <f>F28</f>
        <v>16653.899999999998</v>
      </c>
      <c r="G23" s="14">
        <v>0</v>
      </c>
      <c r="H23" s="14">
        <v>0</v>
      </c>
      <c r="I23" s="14">
        <v>0</v>
      </c>
      <c r="J23" s="14">
        <v>0</v>
      </c>
      <c r="K23" s="15">
        <f>K28</f>
        <v>21262</v>
      </c>
      <c r="L23" s="15">
        <f>L28</f>
        <v>23291.199999999997</v>
      </c>
      <c r="M23" s="15">
        <f>M28</f>
        <v>23291.199999999997</v>
      </c>
      <c r="N23" s="15">
        <f>N28</f>
        <v>23291.199999999997</v>
      </c>
      <c r="O23" s="7"/>
    </row>
    <row r="24" spans="1:15" ht="38.25" customHeight="1" x14ac:dyDescent="0.25">
      <c r="A24" s="17"/>
      <c r="B24" s="11"/>
      <c r="C24" s="7"/>
      <c r="D24" s="16" t="s">
        <v>3</v>
      </c>
      <c r="E24" s="13">
        <f t="shared" si="13"/>
        <v>101266.9</v>
      </c>
      <c r="F24" s="14">
        <f>F29</f>
        <v>18041.7</v>
      </c>
      <c r="G24" s="14">
        <v>0</v>
      </c>
      <c r="H24" s="14">
        <v>0</v>
      </c>
      <c r="I24" s="14">
        <v>0</v>
      </c>
      <c r="J24" s="14">
        <v>0</v>
      </c>
      <c r="K24" s="15">
        <f t="shared" ref="K24:L26" si="14">K29</f>
        <v>21262</v>
      </c>
      <c r="L24" s="15">
        <f t="shared" si="14"/>
        <v>20654.400000000001</v>
      </c>
      <c r="M24" s="15">
        <f t="shared" ref="M24:N24" si="15">M29</f>
        <v>20654.400000000001</v>
      </c>
      <c r="N24" s="15">
        <f t="shared" si="15"/>
        <v>20654.400000000001</v>
      </c>
      <c r="O24" s="7"/>
    </row>
    <row r="25" spans="1:15" ht="38.25" customHeight="1" x14ac:dyDescent="0.25">
      <c r="A25" s="17"/>
      <c r="B25" s="11"/>
      <c r="C25" s="7"/>
      <c r="D25" s="16" t="s">
        <v>0</v>
      </c>
      <c r="E25" s="13">
        <f t="shared" si="13"/>
        <v>31375.400000000005</v>
      </c>
      <c r="F25" s="14">
        <f t="shared" ref="F25:F26" si="16">F30</f>
        <v>5207.2</v>
      </c>
      <c r="G25" s="14">
        <v>0</v>
      </c>
      <c r="H25" s="14">
        <v>0</v>
      </c>
      <c r="I25" s="14">
        <v>0</v>
      </c>
      <c r="J25" s="14">
        <v>0</v>
      </c>
      <c r="K25" s="15">
        <f t="shared" si="14"/>
        <v>6382</v>
      </c>
      <c r="L25" s="15">
        <f t="shared" si="14"/>
        <v>6595.4000000000005</v>
      </c>
      <c r="M25" s="15">
        <f t="shared" ref="M25:N25" si="17">M30</f>
        <v>6595.4000000000005</v>
      </c>
      <c r="N25" s="15">
        <f t="shared" si="17"/>
        <v>6595.4000000000005</v>
      </c>
      <c r="O25" s="7"/>
    </row>
    <row r="26" spans="1:15" ht="38.25" customHeight="1" x14ac:dyDescent="0.25">
      <c r="A26" s="17"/>
      <c r="B26" s="11"/>
      <c r="C26" s="7"/>
      <c r="D26" s="16" t="s">
        <v>1</v>
      </c>
      <c r="E26" s="13">
        <f t="shared" si="13"/>
        <v>0</v>
      </c>
      <c r="F26" s="14">
        <f t="shared" si="16"/>
        <v>0</v>
      </c>
      <c r="G26" s="14">
        <v>0</v>
      </c>
      <c r="H26" s="14">
        <v>0</v>
      </c>
      <c r="I26" s="14">
        <v>0</v>
      </c>
      <c r="J26" s="14">
        <v>0</v>
      </c>
      <c r="K26" s="15">
        <f t="shared" si="14"/>
        <v>0</v>
      </c>
      <c r="L26" s="15">
        <f t="shared" si="14"/>
        <v>0</v>
      </c>
      <c r="M26" s="15">
        <f t="shared" ref="M26:N26" si="18">M31</f>
        <v>0</v>
      </c>
      <c r="N26" s="15">
        <f t="shared" si="18"/>
        <v>0</v>
      </c>
      <c r="O26" s="7"/>
    </row>
    <row r="27" spans="1:15" ht="20.25" customHeight="1" x14ac:dyDescent="0.25">
      <c r="A27" s="17" t="s">
        <v>14</v>
      </c>
      <c r="B27" s="11" t="s">
        <v>43</v>
      </c>
      <c r="C27" s="7" t="s">
        <v>50</v>
      </c>
      <c r="D27" s="12" t="s">
        <v>2</v>
      </c>
      <c r="E27" s="18">
        <f>SUM(F27:N27)</f>
        <v>240431.8</v>
      </c>
      <c r="F27" s="8">
        <f>SUM(F28:J31)</f>
        <v>39902.799999999996</v>
      </c>
      <c r="G27" s="8"/>
      <c r="H27" s="8"/>
      <c r="I27" s="8"/>
      <c r="J27" s="8"/>
      <c r="K27" s="19">
        <f>SUM(K28:K31)</f>
        <v>48906</v>
      </c>
      <c r="L27" s="19">
        <f t="shared" ref="L27" si="19">SUM(L28:L31)</f>
        <v>50541</v>
      </c>
      <c r="M27" s="19">
        <f t="shared" ref="M27" si="20">SUM(M28:M31)</f>
        <v>50541</v>
      </c>
      <c r="N27" s="19">
        <f t="shared" ref="N27" si="21">SUM(N28:N31)</f>
        <v>50541</v>
      </c>
      <c r="O27" s="7" t="s">
        <v>26</v>
      </c>
    </row>
    <row r="28" spans="1:15" ht="38.25" customHeight="1" x14ac:dyDescent="0.25">
      <c r="A28" s="17"/>
      <c r="B28" s="11"/>
      <c r="C28" s="7"/>
      <c r="D28" s="16" t="s">
        <v>4</v>
      </c>
      <c r="E28" s="18">
        <f t="shared" ref="E28:E31" si="22">SUM(F28:N28)</f>
        <v>107789.49999999999</v>
      </c>
      <c r="F28" s="8">
        <f>F39+F44+F49+F54</f>
        <v>16653.899999999998</v>
      </c>
      <c r="G28" s="8"/>
      <c r="H28" s="8"/>
      <c r="I28" s="8"/>
      <c r="J28" s="8"/>
      <c r="K28" s="19">
        <v>21262</v>
      </c>
      <c r="L28" s="19">
        <v>23291.199999999997</v>
      </c>
      <c r="M28" s="19">
        <v>23291.199999999997</v>
      </c>
      <c r="N28" s="19">
        <v>23291.199999999997</v>
      </c>
      <c r="O28" s="7"/>
    </row>
    <row r="29" spans="1:15" ht="38.25" customHeight="1" x14ac:dyDescent="0.25">
      <c r="A29" s="17"/>
      <c r="B29" s="11"/>
      <c r="C29" s="7"/>
      <c r="D29" s="16" t="s">
        <v>3</v>
      </c>
      <c r="E29" s="18">
        <f t="shared" si="22"/>
        <v>101266.9</v>
      </c>
      <c r="F29" s="8">
        <f t="shared" ref="F29:F31" si="23">F40+F45+F50+F55</f>
        <v>18041.7</v>
      </c>
      <c r="G29" s="8"/>
      <c r="H29" s="8"/>
      <c r="I29" s="8"/>
      <c r="J29" s="8"/>
      <c r="K29" s="19">
        <v>21262</v>
      </c>
      <c r="L29" s="19">
        <v>20654.400000000001</v>
      </c>
      <c r="M29" s="19">
        <v>20654.400000000001</v>
      </c>
      <c r="N29" s="19">
        <v>20654.400000000001</v>
      </c>
      <c r="O29" s="7"/>
    </row>
    <row r="30" spans="1:15" ht="38.25" customHeight="1" x14ac:dyDescent="0.25">
      <c r="A30" s="17"/>
      <c r="B30" s="11"/>
      <c r="C30" s="7"/>
      <c r="D30" s="16" t="s">
        <v>0</v>
      </c>
      <c r="E30" s="18">
        <f t="shared" si="22"/>
        <v>31375.400000000005</v>
      </c>
      <c r="F30" s="8">
        <f t="shared" si="23"/>
        <v>5207.2</v>
      </c>
      <c r="G30" s="8"/>
      <c r="H30" s="8"/>
      <c r="I30" s="8"/>
      <c r="J30" s="8"/>
      <c r="K30" s="19">
        <v>6382</v>
      </c>
      <c r="L30" s="19">
        <v>6595.4000000000005</v>
      </c>
      <c r="M30" s="19">
        <v>6595.4000000000005</v>
      </c>
      <c r="N30" s="19">
        <v>6595.4000000000005</v>
      </c>
      <c r="O30" s="7"/>
    </row>
    <row r="31" spans="1:15" ht="38.25" customHeight="1" x14ac:dyDescent="0.25">
      <c r="A31" s="17"/>
      <c r="B31" s="11"/>
      <c r="C31" s="7"/>
      <c r="D31" s="16" t="s">
        <v>1</v>
      </c>
      <c r="E31" s="18">
        <f t="shared" si="22"/>
        <v>0</v>
      </c>
      <c r="F31" s="8">
        <f t="shared" si="23"/>
        <v>0</v>
      </c>
      <c r="G31" s="8"/>
      <c r="H31" s="8"/>
      <c r="I31" s="8"/>
      <c r="J31" s="8"/>
      <c r="K31" s="19">
        <v>0</v>
      </c>
      <c r="L31" s="19">
        <v>0</v>
      </c>
      <c r="M31" s="19">
        <v>0</v>
      </c>
      <c r="N31" s="19">
        <v>0</v>
      </c>
      <c r="O31" s="7"/>
    </row>
    <row r="32" spans="1:15" ht="27.2" customHeight="1" x14ac:dyDescent="0.25">
      <c r="A32" s="17"/>
      <c r="B32" s="20" t="s">
        <v>34</v>
      </c>
      <c r="C32" s="21" t="s">
        <v>11</v>
      </c>
      <c r="D32" s="22" t="s">
        <v>11</v>
      </c>
      <c r="E32" s="23" t="s">
        <v>18</v>
      </c>
      <c r="F32" s="7" t="s">
        <v>46</v>
      </c>
      <c r="G32" s="24" t="s">
        <v>22</v>
      </c>
      <c r="H32" s="24"/>
      <c r="I32" s="24"/>
      <c r="J32" s="24"/>
      <c r="K32" s="21" t="s">
        <v>21</v>
      </c>
      <c r="L32" s="21" t="s">
        <v>47</v>
      </c>
      <c r="M32" s="21" t="s">
        <v>48</v>
      </c>
      <c r="N32" s="21" t="s">
        <v>49</v>
      </c>
      <c r="O32" s="7" t="s">
        <v>11</v>
      </c>
    </row>
    <row r="33" spans="1:15" ht="35.25" customHeight="1" x14ac:dyDescent="0.25">
      <c r="A33" s="17"/>
      <c r="B33" s="20"/>
      <c r="C33" s="21"/>
      <c r="D33" s="22"/>
      <c r="E33" s="23"/>
      <c r="F33" s="7"/>
      <c r="G33" s="25" t="s">
        <v>37</v>
      </c>
      <c r="H33" s="9" t="s">
        <v>38</v>
      </c>
      <c r="I33" s="9" t="s">
        <v>39</v>
      </c>
      <c r="J33" s="9" t="s">
        <v>40</v>
      </c>
      <c r="K33" s="21"/>
      <c r="L33" s="21"/>
      <c r="M33" s="21"/>
      <c r="N33" s="21"/>
      <c r="O33" s="7"/>
    </row>
    <row r="34" spans="1:15" ht="31.5" customHeight="1" x14ac:dyDescent="0.25">
      <c r="A34" s="17"/>
      <c r="B34" s="20"/>
      <c r="C34" s="21"/>
      <c r="D34" s="22"/>
      <c r="E34" s="29" t="s">
        <v>23</v>
      </c>
      <c r="F34" s="30" t="s">
        <v>23</v>
      </c>
      <c r="G34" s="30" t="s">
        <v>23</v>
      </c>
      <c r="H34" s="30" t="s">
        <v>23</v>
      </c>
      <c r="I34" s="30" t="s">
        <v>23</v>
      </c>
      <c r="J34" s="30" t="s">
        <v>23</v>
      </c>
      <c r="K34" s="31" t="s">
        <v>23</v>
      </c>
      <c r="L34" s="31" t="s">
        <v>23</v>
      </c>
      <c r="M34" s="31" t="s">
        <v>23</v>
      </c>
      <c r="N34" s="31" t="s">
        <v>23</v>
      </c>
      <c r="O34" s="7"/>
    </row>
    <row r="35" spans="1:15" ht="27.2" customHeight="1" x14ac:dyDescent="0.25">
      <c r="A35" s="17"/>
      <c r="B35" s="20" t="s">
        <v>58</v>
      </c>
      <c r="C35" s="21" t="s">
        <v>11</v>
      </c>
      <c r="D35" s="22" t="s">
        <v>11</v>
      </c>
      <c r="E35" s="23" t="s">
        <v>18</v>
      </c>
      <c r="F35" s="7" t="s">
        <v>46</v>
      </c>
      <c r="G35" s="24" t="s">
        <v>22</v>
      </c>
      <c r="H35" s="24"/>
      <c r="I35" s="24"/>
      <c r="J35" s="24"/>
      <c r="K35" s="21" t="s">
        <v>21</v>
      </c>
      <c r="L35" s="21" t="s">
        <v>47</v>
      </c>
      <c r="M35" s="21" t="s">
        <v>48</v>
      </c>
      <c r="N35" s="21" t="s">
        <v>49</v>
      </c>
      <c r="O35" s="7" t="s">
        <v>11</v>
      </c>
    </row>
    <row r="36" spans="1:15" ht="35.25" customHeight="1" x14ac:dyDescent="0.25">
      <c r="A36" s="17"/>
      <c r="B36" s="20"/>
      <c r="C36" s="21"/>
      <c r="D36" s="22"/>
      <c r="E36" s="23"/>
      <c r="F36" s="7"/>
      <c r="G36" s="25" t="s">
        <v>37</v>
      </c>
      <c r="H36" s="9" t="s">
        <v>38</v>
      </c>
      <c r="I36" s="9" t="s">
        <v>39</v>
      </c>
      <c r="J36" s="9" t="s">
        <v>40</v>
      </c>
      <c r="K36" s="21"/>
      <c r="L36" s="21"/>
      <c r="M36" s="21"/>
      <c r="N36" s="21"/>
      <c r="O36" s="7"/>
    </row>
    <row r="37" spans="1:15" ht="31.5" customHeight="1" x14ac:dyDescent="0.25">
      <c r="A37" s="17"/>
      <c r="B37" s="20"/>
      <c r="C37" s="21"/>
      <c r="D37" s="22"/>
      <c r="E37" s="29">
        <f>SUM(F37,K37,L37,M37,N37)</f>
        <v>5</v>
      </c>
      <c r="F37" s="30">
        <v>1</v>
      </c>
      <c r="G37" s="30" t="s">
        <v>23</v>
      </c>
      <c r="H37" s="30" t="s">
        <v>23</v>
      </c>
      <c r="I37" s="30" t="s">
        <v>23</v>
      </c>
      <c r="J37" s="30">
        <v>1</v>
      </c>
      <c r="K37" s="31">
        <v>1</v>
      </c>
      <c r="L37" s="31">
        <v>1</v>
      </c>
      <c r="M37" s="31">
        <v>1</v>
      </c>
      <c r="N37" s="31">
        <v>1</v>
      </c>
      <c r="O37" s="7"/>
    </row>
    <row r="38" spans="1:15" ht="15.75" x14ac:dyDescent="0.25">
      <c r="A38" s="17" t="s">
        <v>51</v>
      </c>
      <c r="B38" s="20" t="s">
        <v>59</v>
      </c>
      <c r="C38" s="7" t="s">
        <v>50</v>
      </c>
      <c r="D38" s="12" t="s">
        <v>2</v>
      </c>
      <c r="E38" s="18">
        <f>SUM(F38:N38)</f>
        <v>1599.9999999999998</v>
      </c>
      <c r="F38" s="8">
        <f>SUM(F39:J42)</f>
        <v>1599.9999999999998</v>
      </c>
      <c r="G38" s="8"/>
      <c r="H38" s="8"/>
      <c r="I38" s="8"/>
      <c r="J38" s="8"/>
      <c r="K38" s="19">
        <f>SUM(K39:K42)</f>
        <v>0</v>
      </c>
      <c r="L38" s="19">
        <f t="shared" ref="L38:N38" si="24">SUM(L39:L42)</f>
        <v>0</v>
      </c>
      <c r="M38" s="19">
        <f t="shared" si="24"/>
        <v>0</v>
      </c>
      <c r="N38" s="19">
        <f t="shared" si="24"/>
        <v>0</v>
      </c>
      <c r="O38" s="7" t="s">
        <v>26</v>
      </c>
    </row>
    <row r="39" spans="1:15" ht="25.5" x14ac:dyDescent="0.25">
      <c r="A39" s="17"/>
      <c r="B39" s="20"/>
      <c r="C39" s="7"/>
      <c r="D39" s="16" t="s">
        <v>4</v>
      </c>
      <c r="E39" s="18">
        <f t="shared" ref="E39:E42" si="25">SUM(F39:N39)</f>
        <v>667.78</v>
      </c>
      <c r="F39" s="8">
        <v>667.78</v>
      </c>
      <c r="G39" s="8"/>
      <c r="H39" s="8"/>
      <c r="I39" s="8"/>
      <c r="J39" s="8"/>
      <c r="K39" s="19">
        <v>0</v>
      </c>
      <c r="L39" s="19">
        <v>0</v>
      </c>
      <c r="M39" s="19">
        <v>0</v>
      </c>
      <c r="N39" s="19">
        <v>0</v>
      </c>
      <c r="O39" s="7"/>
    </row>
    <row r="40" spans="1:15" ht="25.5" x14ac:dyDescent="0.25">
      <c r="A40" s="17"/>
      <c r="B40" s="20"/>
      <c r="C40" s="7"/>
      <c r="D40" s="16" t="s">
        <v>3</v>
      </c>
      <c r="E40" s="18">
        <f t="shared" si="25"/>
        <v>723.42</v>
      </c>
      <c r="F40" s="8">
        <v>723.42</v>
      </c>
      <c r="G40" s="8"/>
      <c r="H40" s="8"/>
      <c r="I40" s="8"/>
      <c r="J40" s="8"/>
      <c r="K40" s="19">
        <v>0</v>
      </c>
      <c r="L40" s="19">
        <v>0</v>
      </c>
      <c r="M40" s="19">
        <v>0</v>
      </c>
      <c r="N40" s="19">
        <v>0</v>
      </c>
      <c r="O40" s="7"/>
    </row>
    <row r="41" spans="1:15" ht="38.25" x14ac:dyDescent="0.25">
      <c r="A41" s="17"/>
      <c r="B41" s="20"/>
      <c r="C41" s="7"/>
      <c r="D41" s="16" t="s">
        <v>0</v>
      </c>
      <c r="E41" s="18">
        <f t="shared" si="25"/>
        <v>208.8</v>
      </c>
      <c r="F41" s="8">
        <v>208.8</v>
      </c>
      <c r="G41" s="8"/>
      <c r="H41" s="8"/>
      <c r="I41" s="8"/>
      <c r="J41" s="8"/>
      <c r="K41" s="19">
        <v>0</v>
      </c>
      <c r="L41" s="19">
        <v>0</v>
      </c>
      <c r="M41" s="19">
        <v>0</v>
      </c>
      <c r="N41" s="19">
        <v>0</v>
      </c>
      <c r="O41" s="7"/>
    </row>
    <row r="42" spans="1:15" ht="25.5" x14ac:dyDescent="0.25">
      <c r="A42" s="17"/>
      <c r="B42" s="20"/>
      <c r="C42" s="7"/>
      <c r="D42" s="16" t="s">
        <v>1</v>
      </c>
      <c r="E42" s="18">
        <f t="shared" si="25"/>
        <v>0</v>
      </c>
      <c r="F42" s="8">
        <v>0</v>
      </c>
      <c r="G42" s="8"/>
      <c r="H42" s="8"/>
      <c r="I42" s="8"/>
      <c r="J42" s="8"/>
      <c r="K42" s="19">
        <v>0</v>
      </c>
      <c r="L42" s="19">
        <v>0</v>
      </c>
      <c r="M42" s="19">
        <v>0</v>
      </c>
      <c r="N42" s="19">
        <v>0</v>
      </c>
      <c r="O42" s="7"/>
    </row>
    <row r="43" spans="1:15" ht="15.75" x14ac:dyDescent="0.25">
      <c r="A43" s="17" t="s">
        <v>52</v>
      </c>
      <c r="B43" s="20" t="s">
        <v>60</v>
      </c>
      <c r="C43" s="7" t="s">
        <v>50</v>
      </c>
      <c r="D43" s="12" t="s">
        <v>2</v>
      </c>
      <c r="E43" s="18">
        <f>SUM(F43:N43)</f>
        <v>2400</v>
      </c>
      <c r="F43" s="8">
        <f>SUM(F44:J47)</f>
        <v>2400</v>
      </c>
      <c r="G43" s="8"/>
      <c r="H43" s="8"/>
      <c r="I43" s="8"/>
      <c r="J43" s="8"/>
      <c r="K43" s="19">
        <f>SUM(K44:K47)</f>
        <v>0</v>
      </c>
      <c r="L43" s="19">
        <f t="shared" ref="L43:N43" si="26">SUM(L44:L47)</f>
        <v>0</v>
      </c>
      <c r="M43" s="19">
        <f t="shared" si="26"/>
        <v>0</v>
      </c>
      <c r="N43" s="19">
        <f t="shared" si="26"/>
        <v>0</v>
      </c>
      <c r="O43" s="7" t="s">
        <v>26</v>
      </c>
    </row>
    <row r="44" spans="1:15" ht="25.5" x14ac:dyDescent="0.25">
      <c r="A44" s="17"/>
      <c r="B44" s="20"/>
      <c r="C44" s="7"/>
      <c r="D44" s="16" t="s">
        <v>4</v>
      </c>
      <c r="E44" s="18">
        <f t="shared" ref="E44:E47" si="27">SUM(F44:N44)</f>
        <v>1001.67</v>
      </c>
      <c r="F44" s="8">
        <v>1001.67</v>
      </c>
      <c r="G44" s="8"/>
      <c r="H44" s="8"/>
      <c r="I44" s="8"/>
      <c r="J44" s="8"/>
      <c r="K44" s="19">
        <v>0</v>
      </c>
      <c r="L44" s="19">
        <v>0</v>
      </c>
      <c r="M44" s="19">
        <v>0</v>
      </c>
      <c r="N44" s="19">
        <v>0</v>
      </c>
      <c r="O44" s="7"/>
    </row>
    <row r="45" spans="1:15" ht="25.5" x14ac:dyDescent="0.25">
      <c r="A45" s="17"/>
      <c r="B45" s="20"/>
      <c r="C45" s="7"/>
      <c r="D45" s="16" t="s">
        <v>3</v>
      </c>
      <c r="E45" s="18">
        <f t="shared" si="27"/>
        <v>1085.1400000000001</v>
      </c>
      <c r="F45" s="8">
        <v>1085.1400000000001</v>
      </c>
      <c r="G45" s="8"/>
      <c r="H45" s="8"/>
      <c r="I45" s="8"/>
      <c r="J45" s="8"/>
      <c r="K45" s="19">
        <v>0</v>
      </c>
      <c r="L45" s="19">
        <v>0</v>
      </c>
      <c r="M45" s="19">
        <v>0</v>
      </c>
      <c r="N45" s="19">
        <v>0</v>
      </c>
      <c r="O45" s="7"/>
    </row>
    <row r="46" spans="1:15" ht="38.25" x14ac:dyDescent="0.25">
      <c r="A46" s="17"/>
      <c r="B46" s="20"/>
      <c r="C46" s="7"/>
      <c r="D46" s="16" t="s">
        <v>0</v>
      </c>
      <c r="E46" s="18">
        <f t="shared" si="27"/>
        <v>313.19</v>
      </c>
      <c r="F46" s="8">
        <v>313.19</v>
      </c>
      <c r="G46" s="8"/>
      <c r="H46" s="8"/>
      <c r="I46" s="8"/>
      <c r="J46" s="8"/>
      <c r="K46" s="19">
        <v>0</v>
      </c>
      <c r="L46" s="19">
        <v>0</v>
      </c>
      <c r="M46" s="19">
        <v>0</v>
      </c>
      <c r="N46" s="19">
        <v>0</v>
      </c>
      <c r="O46" s="7"/>
    </row>
    <row r="47" spans="1:15" ht="25.5" x14ac:dyDescent="0.25">
      <c r="A47" s="17"/>
      <c r="B47" s="20"/>
      <c r="C47" s="7"/>
      <c r="D47" s="16" t="s">
        <v>1</v>
      </c>
      <c r="E47" s="18">
        <f t="shared" si="27"/>
        <v>0</v>
      </c>
      <c r="F47" s="8">
        <v>0</v>
      </c>
      <c r="G47" s="8"/>
      <c r="H47" s="8"/>
      <c r="I47" s="8"/>
      <c r="J47" s="8"/>
      <c r="K47" s="19">
        <v>0</v>
      </c>
      <c r="L47" s="19">
        <v>0</v>
      </c>
      <c r="M47" s="19">
        <v>0</v>
      </c>
      <c r="N47" s="19">
        <v>0</v>
      </c>
      <c r="O47" s="7"/>
    </row>
    <row r="48" spans="1:15" ht="20.25" customHeight="1" x14ac:dyDescent="0.25">
      <c r="A48" s="17" t="s">
        <v>53</v>
      </c>
      <c r="B48" s="20" t="s">
        <v>55</v>
      </c>
      <c r="C48" s="7" t="s">
        <v>50</v>
      </c>
      <c r="D48" s="12" t="s">
        <v>2</v>
      </c>
      <c r="E48" s="18">
        <f>SUM(F48:N48)</f>
        <v>25852.799999999999</v>
      </c>
      <c r="F48" s="8">
        <f>SUM(F49:J52)</f>
        <v>25852.799999999999</v>
      </c>
      <c r="G48" s="8"/>
      <c r="H48" s="8"/>
      <c r="I48" s="8"/>
      <c r="J48" s="8"/>
      <c r="K48" s="19">
        <f>SUM(K49:K52)</f>
        <v>0</v>
      </c>
      <c r="L48" s="19">
        <f t="shared" ref="L48:N48" si="28">SUM(L49:L52)</f>
        <v>0</v>
      </c>
      <c r="M48" s="19">
        <f t="shared" si="28"/>
        <v>0</v>
      </c>
      <c r="N48" s="19">
        <f t="shared" si="28"/>
        <v>0</v>
      </c>
      <c r="O48" s="7" t="s">
        <v>57</v>
      </c>
    </row>
    <row r="49" spans="1:15" ht="38.25" customHeight="1" x14ac:dyDescent="0.25">
      <c r="A49" s="17"/>
      <c r="B49" s="11"/>
      <c r="C49" s="7"/>
      <c r="D49" s="16" t="s">
        <v>4</v>
      </c>
      <c r="E49" s="18">
        <f t="shared" ref="E49:E52" si="29">SUM(F49:N49)</f>
        <v>10789.97</v>
      </c>
      <c r="F49" s="8">
        <v>10789.97</v>
      </c>
      <c r="G49" s="8"/>
      <c r="H49" s="8"/>
      <c r="I49" s="8"/>
      <c r="J49" s="8"/>
      <c r="K49" s="19">
        <v>0</v>
      </c>
      <c r="L49" s="19">
        <v>0</v>
      </c>
      <c r="M49" s="19">
        <v>0</v>
      </c>
      <c r="N49" s="19">
        <v>0</v>
      </c>
      <c r="O49" s="7"/>
    </row>
    <row r="50" spans="1:15" ht="38.25" customHeight="1" x14ac:dyDescent="0.25">
      <c r="A50" s="17"/>
      <c r="B50" s="11"/>
      <c r="C50" s="7"/>
      <c r="D50" s="16" t="s">
        <v>3</v>
      </c>
      <c r="E50" s="18">
        <f t="shared" si="29"/>
        <v>11689.12</v>
      </c>
      <c r="F50" s="8">
        <v>11689.12</v>
      </c>
      <c r="G50" s="8"/>
      <c r="H50" s="8"/>
      <c r="I50" s="8"/>
      <c r="J50" s="8"/>
      <c r="K50" s="19">
        <v>0</v>
      </c>
      <c r="L50" s="19">
        <v>0</v>
      </c>
      <c r="M50" s="19">
        <v>0</v>
      </c>
      <c r="N50" s="19">
        <v>0</v>
      </c>
      <c r="O50" s="7"/>
    </row>
    <row r="51" spans="1:15" ht="38.25" customHeight="1" x14ac:dyDescent="0.25">
      <c r="A51" s="17"/>
      <c r="B51" s="11"/>
      <c r="C51" s="7"/>
      <c r="D51" s="16" t="s">
        <v>0</v>
      </c>
      <c r="E51" s="18">
        <f t="shared" si="29"/>
        <v>3373.71</v>
      </c>
      <c r="F51" s="8">
        <v>3373.71</v>
      </c>
      <c r="G51" s="8"/>
      <c r="H51" s="8"/>
      <c r="I51" s="8"/>
      <c r="J51" s="8"/>
      <c r="K51" s="19">
        <v>0</v>
      </c>
      <c r="L51" s="19">
        <v>0</v>
      </c>
      <c r="M51" s="19">
        <v>0</v>
      </c>
      <c r="N51" s="19">
        <v>0</v>
      </c>
      <c r="O51" s="7"/>
    </row>
    <row r="52" spans="1:15" ht="50.25" customHeight="1" x14ac:dyDescent="0.25">
      <c r="A52" s="17"/>
      <c r="B52" s="11"/>
      <c r="C52" s="7"/>
      <c r="D52" s="16" t="s">
        <v>1</v>
      </c>
      <c r="E52" s="18">
        <f t="shared" si="29"/>
        <v>0</v>
      </c>
      <c r="F52" s="8">
        <v>0</v>
      </c>
      <c r="G52" s="8"/>
      <c r="H52" s="8"/>
      <c r="I52" s="8"/>
      <c r="J52" s="8"/>
      <c r="K52" s="19">
        <v>0</v>
      </c>
      <c r="L52" s="19">
        <v>0</v>
      </c>
      <c r="M52" s="19">
        <v>0</v>
      </c>
      <c r="N52" s="19">
        <v>0</v>
      </c>
      <c r="O52" s="7"/>
    </row>
    <row r="53" spans="1:15" ht="20.25" customHeight="1" x14ac:dyDescent="0.25">
      <c r="A53" s="17" t="s">
        <v>54</v>
      </c>
      <c r="B53" s="20" t="s">
        <v>56</v>
      </c>
      <c r="C53" s="7" t="s">
        <v>50</v>
      </c>
      <c r="D53" s="12" t="s">
        <v>2</v>
      </c>
      <c r="E53" s="18">
        <f>SUM(F53:N53)</f>
        <v>10050</v>
      </c>
      <c r="F53" s="8">
        <f>SUM(F54:J57)</f>
        <v>10050</v>
      </c>
      <c r="G53" s="8"/>
      <c r="H53" s="8"/>
      <c r="I53" s="8"/>
      <c r="J53" s="8"/>
      <c r="K53" s="19">
        <f>SUM(K54:K57)</f>
        <v>0</v>
      </c>
      <c r="L53" s="19">
        <f t="shared" ref="L53:N53" si="30">SUM(L54:L57)</f>
        <v>0</v>
      </c>
      <c r="M53" s="19">
        <f t="shared" si="30"/>
        <v>0</v>
      </c>
      <c r="N53" s="19">
        <f t="shared" si="30"/>
        <v>0</v>
      </c>
      <c r="O53" s="7" t="s">
        <v>57</v>
      </c>
    </row>
    <row r="54" spans="1:15" ht="38.25" customHeight="1" x14ac:dyDescent="0.25">
      <c r="A54" s="17"/>
      <c r="B54" s="20"/>
      <c r="C54" s="7"/>
      <c r="D54" s="16" t="s">
        <v>4</v>
      </c>
      <c r="E54" s="18">
        <f t="shared" ref="E54:E57" si="31">SUM(F54:N54)</f>
        <v>4194.4799999999996</v>
      </c>
      <c r="F54" s="8">
        <v>4194.4799999999996</v>
      </c>
      <c r="G54" s="8"/>
      <c r="H54" s="8"/>
      <c r="I54" s="8"/>
      <c r="J54" s="8"/>
      <c r="K54" s="19">
        <v>0</v>
      </c>
      <c r="L54" s="19">
        <v>0</v>
      </c>
      <c r="M54" s="19">
        <v>0</v>
      </c>
      <c r="N54" s="19">
        <v>0</v>
      </c>
      <c r="O54" s="7"/>
    </row>
    <row r="55" spans="1:15" ht="38.25" customHeight="1" x14ac:dyDescent="0.25">
      <c r="A55" s="17"/>
      <c r="B55" s="20"/>
      <c r="C55" s="7"/>
      <c r="D55" s="16" t="s">
        <v>3</v>
      </c>
      <c r="E55" s="18">
        <f t="shared" si="31"/>
        <v>4544.0200000000004</v>
      </c>
      <c r="F55" s="8">
        <v>4544.0200000000004</v>
      </c>
      <c r="G55" s="8"/>
      <c r="H55" s="8"/>
      <c r="I55" s="8"/>
      <c r="J55" s="8"/>
      <c r="K55" s="19">
        <v>0</v>
      </c>
      <c r="L55" s="19">
        <v>0</v>
      </c>
      <c r="M55" s="19">
        <v>0</v>
      </c>
      <c r="N55" s="19">
        <v>0</v>
      </c>
      <c r="O55" s="7"/>
    </row>
    <row r="56" spans="1:15" ht="38.25" customHeight="1" x14ac:dyDescent="0.25">
      <c r="A56" s="17"/>
      <c r="B56" s="20"/>
      <c r="C56" s="7"/>
      <c r="D56" s="16" t="s">
        <v>0</v>
      </c>
      <c r="E56" s="18">
        <f t="shared" si="31"/>
        <v>1311.5</v>
      </c>
      <c r="F56" s="8">
        <v>1311.5</v>
      </c>
      <c r="G56" s="8"/>
      <c r="H56" s="8"/>
      <c r="I56" s="8"/>
      <c r="J56" s="8"/>
      <c r="K56" s="19">
        <v>0</v>
      </c>
      <c r="L56" s="19">
        <v>0</v>
      </c>
      <c r="M56" s="19">
        <v>0</v>
      </c>
      <c r="N56" s="19">
        <v>0</v>
      </c>
      <c r="O56" s="7"/>
    </row>
    <row r="57" spans="1:15" ht="29.85" customHeight="1" x14ac:dyDescent="0.25">
      <c r="A57" s="17"/>
      <c r="B57" s="20"/>
      <c r="C57" s="7"/>
      <c r="D57" s="16" t="s">
        <v>1</v>
      </c>
      <c r="E57" s="18">
        <f t="shared" si="31"/>
        <v>0</v>
      </c>
      <c r="F57" s="8">
        <v>0</v>
      </c>
      <c r="G57" s="8"/>
      <c r="H57" s="8"/>
      <c r="I57" s="8"/>
      <c r="J57" s="8"/>
      <c r="K57" s="19">
        <v>0</v>
      </c>
      <c r="L57" s="19">
        <v>0</v>
      </c>
      <c r="M57" s="19">
        <v>0</v>
      </c>
      <c r="N57" s="19">
        <v>0</v>
      </c>
      <c r="O57" s="7"/>
    </row>
    <row r="58" spans="1:15" ht="20.25" customHeight="1" x14ac:dyDescent="0.25">
      <c r="A58" s="17" t="s">
        <v>15</v>
      </c>
      <c r="B58" s="11" t="s">
        <v>41</v>
      </c>
      <c r="C58" s="7" t="s">
        <v>19</v>
      </c>
      <c r="D58" s="12" t="s">
        <v>2</v>
      </c>
      <c r="E58" s="13">
        <f>SUM(F58:N58)</f>
        <v>0</v>
      </c>
      <c r="F58" s="14">
        <f>SUM(F59:J62)</f>
        <v>0</v>
      </c>
      <c r="G58" s="14"/>
      <c r="H58" s="14"/>
      <c r="I58" s="14"/>
      <c r="J58" s="14"/>
      <c r="K58" s="15">
        <f>SUM(K59:K62)</f>
        <v>0</v>
      </c>
      <c r="L58" s="15">
        <f t="shared" ref="L58" si="32">SUM(L59:L62)</f>
        <v>0</v>
      </c>
      <c r="M58" s="15">
        <f t="shared" ref="M58" si="33">SUM(M59:M62)</f>
        <v>0</v>
      </c>
      <c r="N58" s="15">
        <f t="shared" ref="N58" si="34">SUM(N59:N62)</f>
        <v>0</v>
      </c>
      <c r="O58" s="7" t="s">
        <v>26</v>
      </c>
    </row>
    <row r="59" spans="1:15" ht="38.25" customHeight="1" x14ac:dyDescent="0.25">
      <c r="A59" s="17"/>
      <c r="B59" s="11"/>
      <c r="C59" s="7"/>
      <c r="D59" s="16" t="s">
        <v>4</v>
      </c>
      <c r="E59" s="13">
        <f t="shared" ref="E59:E62" si="35">SUM(F59:N59)</f>
        <v>0</v>
      </c>
      <c r="F59" s="14">
        <f>F64</f>
        <v>0</v>
      </c>
      <c r="G59" s="14"/>
      <c r="H59" s="14"/>
      <c r="I59" s="14"/>
      <c r="J59" s="14"/>
      <c r="K59" s="15">
        <f>K64</f>
        <v>0</v>
      </c>
      <c r="L59" s="15">
        <f>L64</f>
        <v>0</v>
      </c>
      <c r="M59" s="15">
        <f>M64</f>
        <v>0</v>
      </c>
      <c r="N59" s="15">
        <f>N64</f>
        <v>0</v>
      </c>
      <c r="O59" s="7"/>
    </row>
    <row r="60" spans="1:15" ht="38.25" customHeight="1" x14ac:dyDescent="0.25">
      <c r="A60" s="17"/>
      <c r="B60" s="11"/>
      <c r="C60" s="7"/>
      <c r="D60" s="16" t="s">
        <v>3</v>
      </c>
      <c r="E60" s="13">
        <f t="shared" si="35"/>
        <v>0</v>
      </c>
      <c r="F60" s="14">
        <f t="shared" ref="F60:F62" si="36">F65</f>
        <v>0</v>
      </c>
      <c r="G60" s="14"/>
      <c r="H60" s="14"/>
      <c r="I60" s="14"/>
      <c r="J60" s="14"/>
      <c r="K60" s="15">
        <f t="shared" ref="K60:L62" si="37">K65</f>
        <v>0</v>
      </c>
      <c r="L60" s="15">
        <f t="shared" si="37"/>
        <v>0</v>
      </c>
      <c r="M60" s="15">
        <f t="shared" ref="M60:N60" si="38">M65</f>
        <v>0</v>
      </c>
      <c r="N60" s="15">
        <f t="shared" si="38"/>
        <v>0</v>
      </c>
      <c r="O60" s="7"/>
    </row>
    <row r="61" spans="1:15" ht="38.25" customHeight="1" x14ac:dyDescent="0.25">
      <c r="A61" s="17"/>
      <c r="B61" s="11"/>
      <c r="C61" s="7"/>
      <c r="D61" s="16" t="s">
        <v>0</v>
      </c>
      <c r="E61" s="13">
        <f t="shared" si="35"/>
        <v>0</v>
      </c>
      <c r="F61" s="14">
        <f t="shared" si="36"/>
        <v>0</v>
      </c>
      <c r="G61" s="14"/>
      <c r="H61" s="14"/>
      <c r="I61" s="14"/>
      <c r="J61" s="14"/>
      <c r="K61" s="15">
        <f t="shared" si="37"/>
        <v>0</v>
      </c>
      <c r="L61" s="15">
        <f t="shared" si="37"/>
        <v>0</v>
      </c>
      <c r="M61" s="15">
        <f t="shared" ref="M61:N61" si="39">M66</f>
        <v>0</v>
      </c>
      <c r="N61" s="15">
        <f t="shared" si="39"/>
        <v>0</v>
      </c>
      <c r="O61" s="7"/>
    </row>
    <row r="62" spans="1:15" ht="31.15" customHeight="1" x14ac:dyDescent="0.25">
      <c r="A62" s="17"/>
      <c r="B62" s="11"/>
      <c r="C62" s="7"/>
      <c r="D62" s="16" t="s">
        <v>1</v>
      </c>
      <c r="E62" s="13">
        <f t="shared" si="35"/>
        <v>0</v>
      </c>
      <c r="F62" s="14">
        <f t="shared" si="36"/>
        <v>0</v>
      </c>
      <c r="G62" s="14"/>
      <c r="H62" s="14"/>
      <c r="I62" s="14"/>
      <c r="J62" s="14"/>
      <c r="K62" s="15">
        <f t="shared" si="37"/>
        <v>0</v>
      </c>
      <c r="L62" s="15">
        <f t="shared" si="37"/>
        <v>0</v>
      </c>
      <c r="M62" s="15">
        <f t="shared" ref="M62:N62" si="40">M67</f>
        <v>0</v>
      </c>
      <c r="N62" s="15">
        <f t="shared" si="40"/>
        <v>0</v>
      </c>
      <c r="O62" s="7"/>
    </row>
    <row r="63" spans="1:15" ht="20.25" customHeight="1" x14ac:dyDescent="0.25">
      <c r="A63" s="17" t="s">
        <v>16</v>
      </c>
      <c r="B63" s="20" t="s">
        <v>36</v>
      </c>
      <c r="C63" s="7" t="s">
        <v>19</v>
      </c>
      <c r="D63" s="12" t="s">
        <v>2</v>
      </c>
      <c r="E63" s="18">
        <f>SUM(F63:N63)</f>
        <v>0</v>
      </c>
      <c r="F63" s="8">
        <f>SUM(F64:J67)</f>
        <v>0</v>
      </c>
      <c r="G63" s="8"/>
      <c r="H63" s="8"/>
      <c r="I63" s="8"/>
      <c r="J63" s="8"/>
      <c r="K63" s="19">
        <f>SUM(K64:K67)</f>
        <v>0</v>
      </c>
      <c r="L63" s="19">
        <f t="shared" ref="L63" si="41">SUM(L64:L67)</f>
        <v>0</v>
      </c>
      <c r="M63" s="19">
        <f t="shared" ref="M63" si="42">SUM(M64:M67)</f>
        <v>0</v>
      </c>
      <c r="N63" s="19">
        <f t="shared" ref="N63" si="43">SUM(N64:N67)</f>
        <v>0</v>
      </c>
      <c r="O63" s="7" t="s">
        <v>26</v>
      </c>
    </row>
    <row r="64" spans="1:15" ht="38.25" customHeight="1" x14ac:dyDescent="0.25">
      <c r="A64" s="17"/>
      <c r="B64" s="20"/>
      <c r="C64" s="7"/>
      <c r="D64" s="16" t="s">
        <v>4</v>
      </c>
      <c r="E64" s="18">
        <f t="shared" ref="E64:E67" si="44">SUM(F64:N64)</f>
        <v>0</v>
      </c>
      <c r="F64" s="8">
        <v>0</v>
      </c>
      <c r="G64" s="8"/>
      <c r="H64" s="8"/>
      <c r="I64" s="8"/>
      <c r="J64" s="8"/>
      <c r="K64" s="19">
        <v>0</v>
      </c>
      <c r="L64" s="19">
        <v>0</v>
      </c>
      <c r="M64" s="19">
        <v>0</v>
      </c>
      <c r="N64" s="19">
        <v>0</v>
      </c>
      <c r="O64" s="7"/>
    </row>
    <row r="65" spans="1:15" ht="38.25" customHeight="1" x14ac:dyDescent="0.25">
      <c r="A65" s="17"/>
      <c r="B65" s="20"/>
      <c r="C65" s="7"/>
      <c r="D65" s="16" t="s">
        <v>3</v>
      </c>
      <c r="E65" s="18">
        <f t="shared" si="44"/>
        <v>0</v>
      </c>
      <c r="F65" s="8">
        <v>0</v>
      </c>
      <c r="G65" s="8"/>
      <c r="H65" s="8"/>
      <c r="I65" s="8"/>
      <c r="J65" s="8"/>
      <c r="K65" s="19">
        <v>0</v>
      </c>
      <c r="L65" s="19">
        <v>0</v>
      </c>
      <c r="M65" s="19">
        <v>0</v>
      </c>
      <c r="N65" s="19">
        <v>0</v>
      </c>
      <c r="O65" s="7"/>
    </row>
    <row r="66" spans="1:15" ht="38.25" customHeight="1" x14ac:dyDescent="0.25">
      <c r="A66" s="17"/>
      <c r="B66" s="20"/>
      <c r="C66" s="7"/>
      <c r="D66" s="16" t="s">
        <v>0</v>
      </c>
      <c r="E66" s="18">
        <f t="shared" si="44"/>
        <v>0</v>
      </c>
      <c r="F66" s="8">
        <v>0</v>
      </c>
      <c r="G66" s="8"/>
      <c r="H66" s="8"/>
      <c r="I66" s="8"/>
      <c r="J66" s="8"/>
      <c r="K66" s="19">
        <v>0</v>
      </c>
      <c r="L66" s="19">
        <v>0</v>
      </c>
      <c r="M66" s="19">
        <v>0</v>
      </c>
      <c r="N66" s="19">
        <v>0</v>
      </c>
      <c r="O66" s="7"/>
    </row>
    <row r="67" spans="1:15" ht="29.25" customHeight="1" x14ac:dyDescent="0.25">
      <c r="A67" s="17"/>
      <c r="B67" s="20"/>
      <c r="C67" s="7"/>
      <c r="D67" s="16" t="s">
        <v>1</v>
      </c>
      <c r="E67" s="18">
        <f t="shared" si="44"/>
        <v>0</v>
      </c>
      <c r="F67" s="8">
        <v>0</v>
      </c>
      <c r="G67" s="8"/>
      <c r="H67" s="8"/>
      <c r="I67" s="8"/>
      <c r="J67" s="8"/>
      <c r="K67" s="19">
        <v>0</v>
      </c>
      <c r="L67" s="19">
        <v>0</v>
      </c>
      <c r="M67" s="19">
        <v>0</v>
      </c>
      <c r="N67" s="19">
        <v>0</v>
      </c>
      <c r="O67" s="7"/>
    </row>
    <row r="68" spans="1:15" ht="15.75" x14ac:dyDescent="0.25">
      <c r="A68" s="17"/>
      <c r="B68" s="20" t="s">
        <v>44</v>
      </c>
      <c r="C68" s="21" t="s">
        <v>11</v>
      </c>
      <c r="D68" s="22" t="s">
        <v>11</v>
      </c>
      <c r="E68" s="23" t="s">
        <v>18</v>
      </c>
      <c r="F68" s="7" t="s">
        <v>46</v>
      </c>
      <c r="G68" s="24" t="s">
        <v>22</v>
      </c>
      <c r="H68" s="24"/>
      <c r="I68" s="24"/>
      <c r="J68" s="24"/>
      <c r="K68" s="21" t="s">
        <v>21</v>
      </c>
      <c r="L68" s="21" t="s">
        <v>47</v>
      </c>
      <c r="M68" s="21" t="s">
        <v>48</v>
      </c>
      <c r="N68" s="21" t="s">
        <v>49</v>
      </c>
      <c r="O68" s="7" t="s">
        <v>11</v>
      </c>
    </row>
    <row r="69" spans="1:15" ht="31.5" x14ac:dyDescent="0.25">
      <c r="A69" s="17"/>
      <c r="B69" s="20"/>
      <c r="C69" s="21"/>
      <c r="D69" s="22"/>
      <c r="E69" s="23"/>
      <c r="F69" s="7"/>
      <c r="G69" s="25" t="s">
        <v>37</v>
      </c>
      <c r="H69" s="9" t="s">
        <v>38</v>
      </c>
      <c r="I69" s="9" t="s">
        <v>39</v>
      </c>
      <c r="J69" s="9" t="s">
        <v>40</v>
      </c>
      <c r="K69" s="21"/>
      <c r="L69" s="21"/>
      <c r="M69" s="21"/>
      <c r="N69" s="21"/>
      <c r="O69" s="7"/>
    </row>
    <row r="70" spans="1:15" ht="15.75" x14ac:dyDescent="0.25">
      <c r="A70" s="17"/>
      <c r="B70" s="20"/>
      <c r="C70" s="21"/>
      <c r="D70" s="22"/>
      <c r="E70" s="29" t="s">
        <v>23</v>
      </c>
      <c r="F70" s="9" t="s">
        <v>23</v>
      </c>
      <c r="G70" s="9" t="s">
        <v>23</v>
      </c>
      <c r="H70" s="9" t="s">
        <v>23</v>
      </c>
      <c r="I70" s="9" t="s">
        <v>23</v>
      </c>
      <c r="J70" s="9" t="s">
        <v>23</v>
      </c>
      <c r="K70" s="31" t="s">
        <v>23</v>
      </c>
      <c r="L70" s="31" t="s">
        <v>23</v>
      </c>
      <c r="M70" s="31" t="s">
        <v>23</v>
      </c>
      <c r="N70" s="31" t="s">
        <v>23</v>
      </c>
      <c r="O70" s="7"/>
    </row>
    <row r="71" spans="1:15" ht="20.25" customHeight="1" x14ac:dyDescent="0.25">
      <c r="A71" s="17" t="s">
        <v>25</v>
      </c>
      <c r="B71" s="11" t="s">
        <v>29</v>
      </c>
      <c r="C71" s="7" t="s">
        <v>19</v>
      </c>
      <c r="D71" s="12" t="s">
        <v>2</v>
      </c>
      <c r="E71" s="13">
        <f>SUM(F71:N71)</f>
        <v>0</v>
      </c>
      <c r="F71" s="14">
        <f>SUM(F72:J75)</f>
        <v>0</v>
      </c>
      <c r="G71" s="14"/>
      <c r="H71" s="14"/>
      <c r="I71" s="14"/>
      <c r="J71" s="14"/>
      <c r="K71" s="15">
        <f>SUM(K72:K75)</f>
        <v>0</v>
      </c>
      <c r="L71" s="15">
        <f t="shared" ref="L71" si="45">SUM(L72:L75)</f>
        <v>0</v>
      </c>
      <c r="M71" s="15">
        <f t="shared" ref="M71" si="46">SUM(M72:M75)</f>
        <v>0</v>
      </c>
      <c r="N71" s="15">
        <f t="shared" ref="N71" si="47">SUM(N72:N75)</f>
        <v>0</v>
      </c>
      <c r="O71" s="7" t="s">
        <v>26</v>
      </c>
    </row>
    <row r="72" spans="1:15" ht="38.25" customHeight="1" x14ac:dyDescent="0.25">
      <c r="A72" s="17"/>
      <c r="B72" s="11"/>
      <c r="C72" s="7"/>
      <c r="D72" s="16" t="s">
        <v>4</v>
      </c>
      <c r="E72" s="13">
        <f t="shared" ref="E72:E75" si="48">SUM(F72:N72)</f>
        <v>0</v>
      </c>
      <c r="F72" s="14">
        <f>F77</f>
        <v>0</v>
      </c>
      <c r="G72" s="14"/>
      <c r="H72" s="14"/>
      <c r="I72" s="14"/>
      <c r="J72" s="14"/>
      <c r="K72" s="15">
        <f>K77</f>
        <v>0</v>
      </c>
      <c r="L72" s="15">
        <f>L77</f>
        <v>0</v>
      </c>
      <c r="M72" s="15">
        <f>M77</f>
        <v>0</v>
      </c>
      <c r="N72" s="15">
        <f>N77</f>
        <v>0</v>
      </c>
      <c r="O72" s="7"/>
    </row>
    <row r="73" spans="1:15" ht="38.25" customHeight="1" x14ac:dyDescent="0.25">
      <c r="A73" s="17"/>
      <c r="B73" s="11"/>
      <c r="C73" s="7"/>
      <c r="D73" s="16" t="s">
        <v>3</v>
      </c>
      <c r="E73" s="13">
        <f t="shared" si="48"/>
        <v>0</v>
      </c>
      <c r="F73" s="14">
        <f t="shared" ref="F73:F75" si="49">F78</f>
        <v>0</v>
      </c>
      <c r="G73" s="14"/>
      <c r="H73" s="14"/>
      <c r="I73" s="14"/>
      <c r="J73" s="14"/>
      <c r="K73" s="15">
        <f t="shared" ref="K73:L75" si="50">K78</f>
        <v>0</v>
      </c>
      <c r="L73" s="15">
        <f t="shared" si="50"/>
        <v>0</v>
      </c>
      <c r="M73" s="15">
        <f t="shared" ref="M73:N73" si="51">M78</f>
        <v>0</v>
      </c>
      <c r="N73" s="15">
        <f t="shared" si="51"/>
        <v>0</v>
      </c>
      <c r="O73" s="7"/>
    </row>
    <row r="74" spans="1:15" ht="38.25" customHeight="1" x14ac:dyDescent="0.25">
      <c r="A74" s="17"/>
      <c r="B74" s="11"/>
      <c r="C74" s="7"/>
      <c r="D74" s="16" t="s">
        <v>0</v>
      </c>
      <c r="E74" s="13">
        <f t="shared" si="48"/>
        <v>0</v>
      </c>
      <c r="F74" s="14">
        <f t="shared" si="49"/>
        <v>0</v>
      </c>
      <c r="G74" s="14"/>
      <c r="H74" s="14"/>
      <c r="I74" s="14"/>
      <c r="J74" s="14"/>
      <c r="K74" s="15">
        <f t="shared" si="50"/>
        <v>0</v>
      </c>
      <c r="L74" s="15">
        <f t="shared" si="50"/>
        <v>0</v>
      </c>
      <c r="M74" s="15">
        <f t="shared" ref="M74:N74" si="52">M79</f>
        <v>0</v>
      </c>
      <c r="N74" s="15">
        <f t="shared" si="52"/>
        <v>0</v>
      </c>
      <c r="O74" s="7"/>
    </row>
    <row r="75" spans="1:15" ht="31.15" customHeight="1" x14ac:dyDescent="0.25">
      <c r="A75" s="17"/>
      <c r="B75" s="11"/>
      <c r="C75" s="7"/>
      <c r="D75" s="16" t="s">
        <v>1</v>
      </c>
      <c r="E75" s="13">
        <f t="shared" si="48"/>
        <v>0</v>
      </c>
      <c r="F75" s="14">
        <f t="shared" si="49"/>
        <v>0</v>
      </c>
      <c r="G75" s="14"/>
      <c r="H75" s="14"/>
      <c r="I75" s="14"/>
      <c r="J75" s="14"/>
      <c r="K75" s="15">
        <f t="shared" si="50"/>
        <v>0</v>
      </c>
      <c r="L75" s="15">
        <f t="shared" si="50"/>
        <v>0</v>
      </c>
      <c r="M75" s="15">
        <f t="shared" ref="M75:N75" si="53">M80</f>
        <v>0</v>
      </c>
      <c r="N75" s="15">
        <f t="shared" si="53"/>
        <v>0</v>
      </c>
      <c r="O75" s="7"/>
    </row>
    <row r="76" spans="1:15" ht="20.25" customHeight="1" x14ac:dyDescent="0.25">
      <c r="A76" s="17" t="s">
        <v>17</v>
      </c>
      <c r="B76" s="11" t="s">
        <v>42</v>
      </c>
      <c r="C76" s="7" t="s">
        <v>20</v>
      </c>
      <c r="D76" s="12" t="s">
        <v>2</v>
      </c>
      <c r="E76" s="18">
        <f>SUM(F76:N76)</f>
        <v>0</v>
      </c>
      <c r="F76" s="8">
        <f>SUM(F77:J80)</f>
        <v>0</v>
      </c>
      <c r="G76" s="8"/>
      <c r="H76" s="8"/>
      <c r="I76" s="8"/>
      <c r="J76" s="8"/>
      <c r="K76" s="19">
        <f>SUM(K77:K80)</f>
        <v>0</v>
      </c>
      <c r="L76" s="19">
        <f t="shared" ref="L76" si="54">SUM(L77:L80)</f>
        <v>0</v>
      </c>
      <c r="M76" s="19">
        <f t="shared" ref="M76" si="55">SUM(M77:M80)</f>
        <v>0</v>
      </c>
      <c r="N76" s="19">
        <f t="shared" ref="N76" si="56">SUM(N77:N80)</f>
        <v>0</v>
      </c>
      <c r="O76" s="7" t="s">
        <v>26</v>
      </c>
    </row>
    <row r="77" spans="1:15" ht="38.25" customHeight="1" x14ac:dyDescent="0.25">
      <c r="A77" s="17"/>
      <c r="B77" s="11"/>
      <c r="C77" s="7"/>
      <c r="D77" s="16" t="s">
        <v>4</v>
      </c>
      <c r="E77" s="18">
        <f t="shared" ref="E77:E80" si="57">SUM(F77:N77)</f>
        <v>0</v>
      </c>
      <c r="F77" s="8">
        <v>0</v>
      </c>
      <c r="G77" s="8"/>
      <c r="H77" s="8"/>
      <c r="I77" s="8"/>
      <c r="J77" s="8"/>
      <c r="K77" s="19">
        <v>0</v>
      </c>
      <c r="L77" s="19">
        <v>0</v>
      </c>
      <c r="M77" s="19">
        <v>0</v>
      </c>
      <c r="N77" s="19">
        <v>0</v>
      </c>
      <c r="O77" s="7"/>
    </row>
    <row r="78" spans="1:15" ht="38.25" customHeight="1" x14ac:dyDescent="0.25">
      <c r="A78" s="17"/>
      <c r="B78" s="11"/>
      <c r="C78" s="7"/>
      <c r="D78" s="16" t="s">
        <v>3</v>
      </c>
      <c r="E78" s="18">
        <f t="shared" si="57"/>
        <v>0</v>
      </c>
      <c r="F78" s="8">
        <v>0</v>
      </c>
      <c r="G78" s="8"/>
      <c r="H78" s="8"/>
      <c r="I78" s="8"/>
      <c r="J78" s="8"/>
      <c r="K78" s="19">
        <v>0</v>
      </c>
      <c r="L78" s="19">
        <v>0</v>
      </c>
      <c r="M78" s="19">
        <v>0</v>
      </c>
      <c r="N78" s="19">
        <v>0</v>
      </c>
      <c r="O78" s="7"/>
    </row>
    <row r="79" spans="1:15" ht="38.25" customHeight="1" x14ac:dyDescent="0.25">
      <c r="A79" s="17"/>
      <c r="B79" s="11"/>
      <c r="C79" s="7"/>
      <c r="D79" s="16" t="s">
        <v>0</v>
      </c>
      <c r="E79" s="18">
        <f t="shared" si="57"/>
        <v>0</v>
      </c>
      <c r="F79" s="8">
        <v>0</v>
      </c>
      <c r="G79" s="8"/>
      <c r="H79" s="8"/>
      <c r="I79" s="8"/>
      <c r="J79" s="8"/>
      <c r="K79" s="19">
        <v>0</v>
      </c>
      <c r="L79" s="19">
        <v>0</v>
      </c>
      <c r="M79" s="19">
        <v>0</v>
      </c>
      <c r="N79" s="19">
        <v>0</v>
      </c>
      <c r="O79" s="7"/>
    </row>
    <row r="80" spans="1:15" ht="33.200000000000003" customHeight="1" x14ac:dyDescent="0.25">
      <c r="A80" s="17"/>
      <c r="B80" s="11"/>
      <c r="C80" s="7"/>
      <c r="D80" s="16" t="s">
        <v>1</v>
      </c>
      <c r="E80" s="18">
        <f t="shared" si="57"/>
        <v>0</v>
      </c>
      <c r="F80" s="8">
        <v>0</v>
      </c>
      <c r="G80" s="8"/>
      <c r="H80" s="8"/>
      <c r="I80" s="8"/>
      <c r="J80" s="8"/>
      <c r="K80" s="19">
        <v>0</v>
      </c>
      <c r="L80" s="19">
        <v>0</v>
      </c>
      <c r="M80" s="19">
        <v>0</v>
      </c>
      <c r="N80" s="19">
        <v>0</v>
      </c>
      <c r="O80" s="7"/>
    </row>
    <row r="81" spans="1:16" ht="15.75" x14ac:dyDescent="0.25">
      <c r="A81" s="17"/>
      <c r="B81" s="20" t="s">
        <v>45</v>
      </c>
      <c r="C81" s="21" t="s">
        <v>11</v>
      </c>
      <c r="D81" s="22" t="s">
        <v>11</v>
      </c>
      <c r="E81" s="23" t="s">
        <v>18</v>
      </c>
      <c r="F81" s="7" t="s">
        <v>46</v>
      </c>
      <c r="G81" s="24" t="s">
        <v>22</v>
      </c>
      <c r="H81" s="24"/>
      <c r="I81" s="24"/>
      <c r="J81" s="24"/>
      <c r="K81" s="21" t="s">
        <v>21</v>
      </c>
      <c r="L81" s="21" t="s">
        <v>47</v>
      </c>
      <c r="M81" s="21" t="s">
        <v>48</v>
      </c>
      <c r="N81" s="21" t="s">
        <v>49</v>
      </c>
      <c r="O81" s="7" t="s">
        <v>11</v>
      </c>
    </row>
    <row r="82" spans="1:16" ht="31.5" x14ac:dyDescent="0.25">
      <c r="A82" s="17"/>
      <c r="B82" s="20"/>
      <c r="C82" s="21"/>
      <c r="D82" s="22"/>
      <c r="E82" s="23"/>
      <c r="F82" s="7"/>
      <c r="G82" s="25" t="s">
        <v>37</v>
      </c>
      <c r="H82" s="9" t="s">
        <v>38</v>
      </c>
      <c r="I82" s="9" t="s">
        <v>39</v>
      </c>
      <c r="J82" s="9" t="s">
        <v>40</v>
      </c>
      <c r="K82" s="21"/>
      <c r="L82" s="21"/>
      <c r="M82" s="21"/>
      <c r="N82" s="21"/>
      <c r="O82" s="7"/>
    </row>
    <row r="83" spans="1:16" ht="15.75" x14ac:dyDescent="0.25">
      <c r="A83" s="17"/>
      <c r="B83" s="20"/>
      <c r="C83" s="21"/>
      <c r="D83" s="22"/>
      <c r="E83" s="26" t="s">
        <v>23</v>
      </c>
      <c r="F83" s="9" t="s">
        <v>23</v>
      </c>
      <c r="G83" s="9" t="s">
        <v>23</v>
      </c>
      <c r="H83" s="9" t="s">
        <v>23</v>
      </c>
      <c r="I83" s="9" t="s">
        <v>23</v>
      </c>
      <c r="J83" s="9" t="s">
        <v>23</v>
      </c>
      <c r="K83" s="9" t="s">
        <v>23</v>
      </c>
      <c r="L83" s="9" t="s">
        <v>23</v>
      </c>
      <c r="M83" s="9" t="s">
        <v>23</v>
      </c>
      <c r="N83" s="9" t="s">
        <v>23</v>
      </c>
      <c r="O83" s="7"/>
    </row>
    <row r="84" spans="1:16" ht="20.25" customHeight="1" x14ac:dyDescent="0.25">
      <c r="A84" s="17"/>
      <c r="B84" s="32" t="s">
        <v>10</v>
      </c>
      <c r="C84" s="33" t="s">
        <v>19</v>
      </c>
      <c r="D84" s="34" t="s">
        <v>2</v>
      </c>
      <c r="E84" s="13">
        <f>SUM(F84:N84)</f>
        <v>240431.8</v>
      </c>
      <c r="F84" s="14">
        <f>SUM(F85:J88)</f>
        <v>39902.799999999996</v>
      </c>
      <c r="G84" s="14"/>
      <c r="H84" s="14"/>
      <c r="I84" s="14"/>
      <c r="J84" s="14"/>
      <c r="K84" s="15">
        <f>SUM(K85:K88)</f>
        <v>48906</v>
      </c>
      <c r="L84" s="15">
        <f t="shared" ref="L84" si="58">SUM(L85:L88)</f>
        <v>50541</v>
      </c>
      <c r="M84" s="15">
        <f t="shared" ref="M84" si="59">SUM(M85:M88)</f>
        <v>50541</v>
      </c>
      <c r="N84" s="15">
        <f t="shared" ref="N84" si="60">SUM(N85:N88)</f>
        <v>50541</v>
      </c>
      <c r="O84" s="7"/>
    </row>
    <row r="85" spans="1:16" ht="38.25" customHeight="1" x14ac:dyDescent="0.25">
      <c r="A85" s="17"/>
      <c r="B85" s="32"/>
      <c r="C85" s="33"/>
      <c r="D85" s="35" t="s">
        <v>4</v>
      </c>
      <c r="E85" s="13">
        <f t="shared" ref="E85:E88" si="61">SUM(F85:N85)</f>
        <v>107789.49999999999</v>
      </c>
      <c r="F85" s="14">
        <f>F10+F23+F59+F72</f>
        <v>16653.899999999998</v>
      </c>
      <c r="G85" s="14"/>
      <c r="H85" s="14"/>
      <c r="I85" s="14"/>
      <c r="J85" s="14"/>
      <c r="K85" s="15">
        <f t="shared" ref="K85:N88" si="62">K10+K23+K59+K72</f>
        <v>21262</v>
      </c>
      <c r="L85" s="15">
        <f t="shared" si="62"/>
        <v>23291.199999999997</v>
      </c>
      <c r="M85" s="15">
        <f t="shared" si="62"/>
        <v>23291.199999999997</v>
      </c>
      <c r="N85" s="15">
        <f t="shared" si="62"/>
        <v>23291.199999999997</v>
      </c>
      <c r="O85" s="7"/>
    </row>
    <row r="86" spans="1:16" ht="38.25" customHeight="1" x14ac:dyDescent="0.25">
      <c r="A86" s="17"/>
      <c r="B86" s="32"/>
      <c r="C86" s="33"/>
      <c r="D86" s="35" t="s">
        <v>3</v>
      </c>
      <c r="E86" s="13">
        <f t="shared" si="61"/>
        <v>101266.9</v>
      </c>
      <c r="F86" s="14">
        <f>F11+F24+F60+F73</f>
        <v>18041.7</v>
      </c>
      <c r="G86" s="14"/>
      <c r="H86" s="14"/>
      <c r="I86" s="14"/>
      <c r="J86" s="14"/>
      <c r="K86" s="15">
        <f t="shared" si="62"/>
        <v>21262</v>
      </c>
      <c r="L86" s="15">
        <f t="shared" si="62"/>
        <v>20654.400000000001</v>
      </c>
      <c r="M86" s="15">
        <f t="shared" si="62"/>
        <v>20654.400000000001</v>
      </c>
      <c r="N86" s="15">
        <f t="shared" si="62"/>
        <v>20654.400000000001</v>
      </c>
      <c r="O86" s="7"/>
    </row>
    <row r="87" spans="1:16" ht="38.25" customHeight="1" x14ac:dyDescent="0.25">
      <c r="A87" s="17"/>
      <c r="B87" s="32"/>
      <c r="C87" s="33"/>
      <c r="D87" s="35" t="s">
        <v>0</v>
      </c>
      <c r="E87" s="13">
        <f t="shared" si="61"/>
        <v>31375.400000000005</v>
      </c>
      <c r="F87" s="14">
        <f>F12+F25+F61+F74</f>
        <v>5207.2</v>
      </c>
      <c r="G87" s="14"/>
      <c r="H87" s="14"/>
      <c r="I87" s="14"/>
      <c r="J87" s="14"/>
      <c r="K87" s="15">
        <f t="shared" si="62"/>
        <v>6382</v>
      </c>
      <c r="L87" s="15">
        <f t="shared" si="62"/>
        <v>6595.4000000000005</v>
      </c>
      <c r="M87" s="15">
        <f t="shared" si="62"/>
        <v>6595.4000000000005</v>
      </c>
      <c r="N87" s="15">
        <f t="shared" si="62"/>
        <v>6595.4000000000005</v>
      </c>
      <c r="O87" s="7"/>
    </row>
    <row r="88" spans="1:16" ht="38.25" customHeight="1" x14ac:dyDescent="0.25">
      <c r="A88" s="17"/>
      <c r="B88" s="32"/>
      <c r="C88" s="33"/>
      <c r="D88" s="35" t="s">
        <v>1</v>
      </c>
      <c r="E88" s="13">
        <f t="shared" si="61"/>
        <v>0</v>
      </c>
      <c r="F88" s="14">
        <f>F13+F26+F62+F75</f>
        <v>0</v>
      </c>
      <c r="G88" s="14"/>
      <c r="H88" s="14"/>
      <c r="I88" s="14"/>
      <c r="J88" s="14"/>
      <c r="K88" s="15">
        <f t="shared" si="62"/>
        <v>0</v>
      </c>
      <c r="L88" s="15">
        <f t="shared" si="62"/>
        <v>0</v>
      </c>
      <c r="M88" s="15">
        <f t="shared" si="62"/>
        <v>0</v>
      </c>
      <c r="N88" s="15">
        <f t="shared" si="62"/>
        <v>0</v>
      </c>
      <c r="O88" s="7"/>
    </row>
    <row r="89" spans="1:16" x14ac:dyDescent="0.25">
      <c r="O89" s="36" t="s">
        <v>32</v>
      </c>
      <c r="P89" s="36"/>
    </row>
    <row r="90" spans="1:16" x14ac:dyDescent="0.25">
      <c r="F90" s="1"/>
      <c r="G90" s="1"/>
      <c r="H90" s="1"/>
      <c r="I90" s="1"/>
      <c r="J90" s="1"/>
      <c r="K90" s="1"/>
      <c r="L90" s="1"/>
      <c r="M90" s="1"/>
      <c r="N90" s="1"/>
    </row>
  </sheetData>
  <mergeCells count="186">
    <mergeCell ref="A71:A75"/>
    <mergeCell ref="B71:B75"/>
    <mergeCell ref="A43:A47"/>
    <mergeCell ref="B43:B47"/>
    <mergeCell ref="C43:C47"/>
    <mergeCell ref="F53:J53"/>
    <mergeCell ref="A38:A42"/>
    <mergeCell ref="B38:B42"/>
    <mergeCell ref="C38:C42"/>
    <mergeCell ref="F38:J38"/>
    <mergeCell ref="A48:A52"/>
    <mergeCell ref="B48:B52"/>
    <mergeCell ref="C48:C52"/>
    <mergeCell ref="A53:A57"/>
    <mergeCell ref="B53:B57"/>
    <mergeCell ref="C53:C57"/>
    <mergeCell ref="K1:O1"/>
    <mergeCell ref="K2:O2"/>
    <mergeCell ref="K3:O3"/>
    <mergeCell ref="K4:O4"/>
    <mergeCell ref="F76:J76"/>
    <mergeCell ref="F77:J77"/>
    <mergeCell ref="L19:L20"/>
    <mergeCell ref="M19:M20"/>
    <mergeCell ref="N19:N20"/>
    <mergeCell ref="L32:L33"/>
    <mergeCell ref="M32:M33"/>
    <mergeCell ref="N32:N33"/>
    <mergeCell ref="L68:L69"/>
    <mergeCell ref="M68:M69"/>
    <mergeCell ref="N68:N69"/>
    <mergeCell ref="A5:O5"/>
    <mergeCell ref="K32:K33"/>
    <mergeCell ref="B32:B34"/>
    <mergeCell ref="O27:O31"/>
    <mergeCell ref="O22:O26"/>
    <mergeCell ref="F23:J23"/>
    <mergeCell ref="F28:J28"/>
    <mergeCell ref="C32:C34"/>
    <mergeCell ref="A58:A62"/>
    <mergeCell ref="F24:J24"/>
    <mergeCell ref="F25:J25"/>
    <mergeCell ref="F7:J7"/>
    <mergeCell ref="O6:O7"/>
    <mergeCell ref="F6:K6"/>
    <mergeCell ref="A84:A88"/>
    <mergeCell ref="B84:B88"/>
    <mergeCell ref="C84:C88"/>
    <mergeCell ref="O84:O88"/>
    <mergeCell ref="K68:K69"/>
    <mergeCell ref="B76:B80"/>
    <mergeCell ref="C76:C80"/>
    <mergeCell ref="A76:A83"/>
    <mergeCell ref="K81:K82"/>
    <mergeCell ref="D81:D83"/>
    <mergeCell ref="O81:O83"/>
    <mergeCell ref="F81:F82"/>
    <mergeCell ref="A63:A70"/>
    <mergeCell ref="B68:B70"/>
    <mergeCell ref="C68:C70"/>
    <mergeCell ref="D68:D70"/>
    <mergeCell ref="E68:E69"/>
    <mergeCell ref="O14:O18"/>
    <mergeCell ref="C19:C21"/>
    <mergeCell ref="B19:B21"/>
    <mergeCell ref="G19:J19"/>
    <mergeCell ref="A9:A13"/>
    <mergeCell ref="B9:B13"/>
    <mergeCell ref="C9:C13"/>
    <mergeCell ref="O9:O13"/>
    <mergeCell ref="F19:F20"/>
    <mergeCell ref="K19:K20"/>
    <mergeCell ref="O19:O21"/>
    <mergeCell ref="F17:J17"/>
    <mergeCell ref="F18:J18"/>
    <mergeCell ref="F10:J10"/>
    <mergeCell ref="F11:J11"/>
    <mergeCell ref="F12:J12"/>
    <mergeCell ref="F13:J13"/>
    <mergeCell ref="F14:J14"/>
    <mergeCell ref="F15:J15"/>
    <mergeCell ref="F16:J16"/>
    <mergeCell ref="F22:J22"/>
    <mergeCell ref="G32:J32"/>
    <mergeCell ref="A6:A7"/>
    <mergeCell ref="B6:B7"/>
    <mergeCell ref="C6:C7"/>
    <mergeCell ref="D6:D7"/>
    <mergeCell ref="E6:E7"/>
    <mergeCell ref="A22:A26"/>
    <mergeCell ref="B22:B26"/>
    <mergeCell ref="B27:B31"/>
    <mergeCell ref="C27:C31"/>
    <mergeCell ref="B14:B18"/>
    <mergeCell ref="C14:C18"/>
    <mergeCell ref="A14:A21"/>
    <mergeCell ref="E19:E20"/>
    <mergeCell ref="D19:D21"/>
    <mergeCell ref="F29:J29"/>
    <mergeCell ref="F30:J30"/>
    <mergeCell ref="F31:J31"/>
    <mergeCell ref="C22:C26"/>
    <mergeCell ref="F26:J26"/>
    <mergeCell ref="F27:J27"/>
    <mergeCell ref="F8:J8"/>
    <mergeCell ref="F9:J9"/>
    <mergeCell ref="C81:C83"/>
    <mergeCell ref="E81:E82"/>
    <mergeCell ref="B58:B62"/>
    <mergeCell ref="C58:C62"/>
    <mergeCell ref="C71:C75"/>
    <mergeCell ref="F61:J61"/>
    <mergeCell ref="F62:J62"/>
    <mergeCell ref="F88:J88"/>
    <mergeCell ref="F65:J65"/>
    <mergeCell ref="F66:J66"/>
    <mergeCell ref="F67:J67"/>
    <mergeCell ref="F71:J71"/>
    <mergeCell ref="F72:J72"/>
    <mergeCell ref="F73:J73"/>
    <mergeCell ref="F74:J74"/>
    <mergeCell ref="G81:J81"/>
    <mergeCell ref="B63:B67"/>
    <mergeCell ref="C63:C67"/>
    <mergeCell ref="F79:J79"/>
    <mergeCell ref="B81:B83"/>
    <mergeCell ref="F80:J80"/>
    <mergeCell ref="F59:J59"/>
    <mergeCell ref="F60:J60"/>
    <mergeCell ref="F78:J78"/>
    <mergeCell ref="F84:J84"/>
    <mergeCell ref="F85:J85"/>
    <mergeCell ref="F86:J86"/>
    <mergeCell ref="F87:J87"/>
    <mergeCell ref="O58:O62"/>
    <mergeCell ref="O71:O75"/>
    <mergeCell ref="F63:J63"/>
    <mergeCell ref="F64:J64"/>
    <mergeCell ref="F75:J75"/>
    <mergeCell ref="L81:L82"/>
    <mergeCell ref="M81:M82"/>
    <mergeCell ref="N81:N82"/>
    <mergeCell ref="O76:O80"/>
    <mergeCell ref="F68:F69"/>
    <mergeCell ref="F58:J58"/>
    <mergeCell ref="O63:O67"/>
    <mergeCell ref="O68:O70"/>
    <mergeCell ref="G68:J68"/>
    <mergeCell ref="O38:O42"/>
    <mergeCell ref="F39:J39"/>
    <mergeCell ref="F40:J40"/>
    <mergeCell ref="F41:J41"/>
    <mergeCell ref="F42:J42"/>
    <mergeCell ref="O53:O57"/>
    <mergeCell ref="F54:J54"/>
    <mergeCell ref="F55:J55"/>
    <mergeCell ref="F56:J56"/>
    <mergeCell ref="F57:J57"/>
    <mergeCell ref="F48:J48"/>
    <mergeCell ref="O48:O52"/>
    <mergeCell ref="F49:J49"/>
    <mergeCell ref="F50:J50"/>
    <mergeCell ref="F51:J51"/>
    <mergeCell ref="F52:J52"/>
    <mergeCell ref="F43:J43"/>
    <mergeCell ref="O43:O47"/>
    <mergeCell ref="F44:J44"/>
    <mergeCell ref="F45:J45"/>
    <mergeCell ref="F46:J46"/>
    <mergeCell ref="F47:J47"/>
    <mergeCell ref="N35:N36"/>
    <mergeCell ref="O35:O37"/>
    <mergeCell ref="A27:A37"/>
    <mergeCell ref="B35:B37"/>
    <mergeCell ref="C35:C37"/>
    <mergeCell ref="D35:D37"/>
    <mergeCell ref="E35:E36"/>
    <mergeCell ref="F35:F36"/>
    <mergeCell ref="G35:J35"/>
    <mergeCell ref="K35:K36"/>
    <mergeCell ref="L35:L36"/>
    <mergeCell ref="M35:M36"/>
    <mergeCell ref="O32:O34"/>
    <mergeCell ref="D32:D34"/>
    <mergeCell ref="F32:F33"/>
    <mergeCell ref="E32:E33"/>
  </mergeCells>
  <pageMargins left="0.59055118110236227" right="0.19685039370078741" top="0.59055118110236227" bottom="0.59055118110236227" header="0.31496062992125984" footer="0.31496062992125984"/>
  <pageSetup paperSize="9" scale="50" orientation="landscape" r:id="rId1"/>
  <headerFooter>
    <oddHeader>&amp;C&amp;P</oddHeader>
  </headerFooter>
  <rowBreaks count="2" manualBreakCount="2">
    <brk id="34" max="14" man="1"/>
    <brk id="57" max="14" man="1"/>
  </rowBreaks>
  <ignoredErrors>
    <ignoredError sqref="K9 L9:N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П-мма Финансы!</vt:lpstr>
      <vt:lpstr>'1 П-мма Финансы!'!Область_печати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Кротик А.С.</dc:creator>
  <dc:description/>
  <cp:lastModifiedBy>Спиридонкина Н.Н.</cp:lastModifiedBy>
  <cp:revision>3</cp:revision>
  <cp:lastPrinted>2026-07-08T12:06:53Z</cp:lastPrinted>
  <dcterms:created xsi:type="dcterms:W3CDTF">2015-06-05T18:19:34Z</dcterms:created>
  <dcterms:modified xsi:type="dcterms:W3CDTF">2026-07-08T12:06:57Z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