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1" i="1" l="1"/>
  <c r="N39" i="1"/>
  <c r="N38" i="1" s="1"/>
  <c r="E34" i="1"/>
  <c r="F33" i="1"/>
  <c r="E33" i="1"/>
  <c r="F21" i="1"/>
  <c r="E21" i="1" s="1"/>
  <c r="E20" i="1" s="1"/>
  <c r="N20" i="1"/>
  <c r="M20" i="1"/>
  <c r="L20" i="1"/>
  <c r="K20" i="1"/>
  <c r="K12" i="1" s="1"/>
  <c r="E16" i="1"/>
  <c r="E14" i="1" s="1"/>
  <c r="E15" i="1"/>
  <c r="N14" i="1"/>
  <c r="M14" i="1"/>
  <c r="L14" i="1"/>
  <c r="K14" i="1"/>
  <c r="F14" i="1"/>
  <c r="N12" i="1"/>
  <c r="M12" i="1"/>
  <c r="M41" i="1" s="1"/>
  <c r="L12" i="1"/>
  <c r="L41" i="1" s="1"/>
  <c r="F12" i="1"/>
  <c r="F41" i="1" s="1"/>
  <c r="N10" i="1"/>
  <c r="M10" i="1"/>
  <c r="M9" i="1" s="1"/>
  <c r="L10" i="1"/>
  <c r="L39" i="1" s="1"/>
  <c r="K10" i="1"/>
  <c r="K39" i="1" s="1"/>
  <c r="F10" i="1"/>
  <c r="E10" i="1"/>
  <c r="E12" i="1" l="1"/>
  <c r="K9" i="1"/>
  <c r="E9" i="1"/>
  <c r="F9" i="1"/>
  <c r="N9" i="1"/>
  <c r="L9" i="1"/>
  <c r="F20" i="1"/>
  <c r="L38" i="1"/>
  <c r="M39" i="1"/>
  <c r="M38" i="1" s="1"/>
  <c r="K41" i="1"/>
  <c r="E41" i="1" s="1"/>
  <c r="F39" i="1"/>
  <c r="F38" i="1" s="1"/>
  <c r="K38" i="1" l="1"/>
  <c r="E38" i="1"/>
  <c r="E39" i="1"/>
</calcChain>
</file>

<file path=xl/sharedStrings.xml><?xml version="1.0" encoding="utf-8"?>
<sst xmlns="http://schemas.openxmlformats.org/spreadsheetml/2006/main" count="119" uniqueCount="48">
  <si>
    <t xml:space="preserve">«7. Перечень мероприятий подпрограммы II  «Развитие системы отдыха и оздоровления детей»  </t>
  </si>
  <si>
    <t>№ п/п</t>
  </si>
  <si>
    <t>Мероприятие подпрограммы</t>
  </si>
  <si>
    <t>Сроки исполнения мероприятия</t>
  </si>
  <si>
    <t>Источники финансирования</t>
  </si>
  <si>
    <t>Всего (руб.)</t>
  </si>
  <si>
    <t>Объем финансирования по годам (руб.)</t>
  </si>
  <si>
    <t xml:space="preserve">Ответствен
ный за выполнение мероприятия </t>
  </si>
  <si>
    <t>1</t>
  </si>
  <si>
    <t>Основное мероприятие 03. 
Мероприятия по организации отдыха детей в каникулярное время</t>
  </si>
  <si>
    <t>2026-2030</t>
  </si>
  <si>
    <t>Итого:</t>
  </si>
  <si>
    <t>Управление развитием отраслей социальной сферы Администрации, 
Управление образования Администрации</t>
  </si>
  <si>
    <t>Средства бюджета Московской области</t>
  </si>
  <si>
    <t>Средства федерального бюджета</t>
  </si>
  <si>
    <t>Средства бюджета городского округа Жуковский</t>
  </si>
  <si>
    <t>Внебюджетные средства</t>
  </si>
  <si>
    <t>1.1</t>
  </si>
  <si>
    <t>Мероприятие 03.01. Мероприятия по организации отдыха детей Московской области в каникулярное время</t>
  </si>
  <si>
    <t xml:space="preserve">Управление развитием отраслей социальной сферы Администрации, </t>
  </si>
  <si>
    <t>Результат 1. Количество детей, охваченных отдыхом и оздоровлением в соответствии с соглашением на мероприятия по организации отдыха детей в каникулярное время, чел</t>
  </si>
  <si>
    <t>х</t>
  </si>
  <si>
    <t>Всего</t>
  </si>
  <si>
    <t>Итого
2026</t>
  </si>
  <si>
    <t>В том числе по кварталам:</t>
  </si>
  <si>
    <t>I</t>
  </si>
  <si>
    <t>II</t>
  </si>
  <si>
    <t>III</t>
  </si>
  <si>
    <t>IV</t>
  </si>
  <si>
    <t>-</t>
  </si>
  <si>
    <t>1.2</t>
  </si>
  <si>
    <t>Мероприятие 03.02. Расходы на обеспечение деятельности (оказание услуг) муниципальных учреждений - отдых и оздоровление детей</t>
  </si>
  <si>
    <t>МАУ о/л "Восток-2", 
МБУ ДО "СШ-Центр-cпорта "Метеор"</t>
  </si>
  <si>
    <t>Результат 1. Количество детей, охваченных отдыхом и оздоровлением в муниципальных учреждениях в каникулярное время, чел</t>
  </si>
  <si>
    <t>Результат 2. Фактические потраченные средства на содержание (эксплуатацию) имущества, находящегося в государственной (муниципальной) собственности тыс.руб.</t>
  </si>
  <si>
    <t>1.3</t>
  </si>
  <si>
    <t>Мероприятие 03.03. 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</si>
  <si>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 xml:space="preserve">2026-2030
</t>
  </si>
  <si>
    <t>Управление развитием отраслей социальной сферы Администрации, Управление образования Администрации</t>
  </si>
  <si>
    <t>Результат 1. Количество детей, охваченных мероприятиями по отдыху детей в каникулярное время, включая мероприятия по обеспечению безопасности их жизни и здоровья, чел</t>
  </si>
  <si>
    <t>1.4</t>
  </si>
  <si>
    <t>Мероприятие 03.04. Мероприятия по организации отдыха детей Московской области в каникулярное время за счет средств местного бюджета</t>
  </si>
  <si>
    <t>Управление образования Администрации</t>
  </si>
  <si>
    <t>Результат 1. Количество детей, охваченных мероприятиями по отдыху детей в каникулярное время за счет средств местного бюджета, чел</t>
  </si>
  <si>
    <t>ИТОГО по подпрограмме</t>
  </si>
  <si>
    <t>_________________</t>
  </si>
  <si>
    <t>».</t>
  </si>
  <si>
    <t>Приложение 2 к постановлению Администрации 
городского округа Жуковский 
от 18.06.2026 №753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</si>
</sst>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"/>
    <numFmt numFmtId="165" formatCode="0.0000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name val="Calibri"/>
      <family val="2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8" fillId="0" borderId="1" xfId="0" applyFont="1" applyBorder="1"/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top" wrapText="1"/>
    </xf>
    <xf numFmtId="165" fontId="5" fillId="0" borderId="1" xfId="0" applyNumberFormat="1" applyFont="1" applyBorder="1"/>
    <xf numFmtId="1" fontId="5" fillId="0" borderId="1" xfId="0" applyNumberFormat="1" applyFont="1" applyBorder="1"/>
    <xf numFmtId="165" fontId="2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abSelected="1" workbookViewId="0">
      <selection activeCell="B33" sqref="B33:B34"/>
    </sheetView>
  </sheetViews>
  <sheetFormatPr defaultColWidth="9.140625" defaultRowHeight="12.75" x14ac:dyDescent="0.2"/>
  <cols>
    <col min="1" max="1" width="5" style="1" customWidth="1"/>
    <col min="2" max="2" width="27.5703125" style="1" customWidth="1"/>
    <col min="3" max="3" width="7.7109375" style="1" customWidth="1"/>
    <col min="4" max="4" width="16" style="1" customWidth="1"/>
    <col min="5" max="5" width="12.5703125" style="1" customWidth="1"/>
    <col min="6" max="10" width="13.28515625" style="1" customWidth="1"/>
    <col min="11" max="12" width="12.140625" style="1" bestFit="1" customWidth="1"/>
    <col min="13" max="14" width="11.140625" style="1" bestFit="1" customWidth="1"/>
    <col min="15" max="15" width="18.42578125" style="1" customWidth="1"/>
    <col min="16" max="16384" width="9.140625" style="1"/>
  </cols>
  <sheetData>
    <row r="1" spans="1:15" x14ac:dyDescent="0.2">
      <c r="L1" s="2" t="s">
        <v>47</v>
      </c>
      <c r="M1" s="2"/>
      <c r="N1" s="2"/>
      <c r="O1" s="2"/>
    </row>
    <row r="2" spans="1:15" ht="28.5" customHeight="1" x14ac:dyDescent="0.2">
      <c r="G2" s="3"/>
      <c r="L2" s="2"/>
      <c r="M2" s="2"/>
      <c r="N2" s="2"/>
      <c r="O2" s="2"/>
    </row>
    <row r="3" spans="1:15" x14ac:dyDescent="0.2">
      <c r="G3" s="3"/>
      <c r="M3" s="3"/>
      <c r="N3" s="3"/>
      <c r="O3" s="3"/>
    </row>
    <row r="4" spans="1:15" ht="15.75" x14ac:dyDescent="0.2">
      <c r="A4" s="4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2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">
      <c r="A6" s="7" t="s">
        <v>1</v>
      </c>
      <c r="B6" s="7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/>
      <c r="H6" s="7"/>
      <c r="I6" s="7"/>
      <c r="J6" s="7"/>
      <c r="K6" s="7"/>
      <c r="L6" s="7"/>
      <c r="M6" s="7"/>
      <c r="N6" s="7"/>
      <c r="O6" s="7" t="s">
        <v>7</v>
      </c>
    </row>
    <row r="7" spans="1:15" x14ac:dyDescent="0.2">
      <c r="A7" s="7"/>
      <c r="B7" s="8"/>
      <c r="C7" s="9"/>
      <c r="D7" s="8"/>
      <c r="E7" s="8"/>
      <c r="F7" s="7">
        <v>2026</v>
      </c>
      <c r="G7" s="8"/>
      <c r="H7" s="8"/>
      <c r="I7" s="8"/>
      <c r="J7" s="8"/>
      <c r="K7" s="10">
        <v>2027</v>
      </c>
      <c r="L7" s="11">
        <v>2028</v>
      </c>
      <c r="M7" s="11">
        <v>2029</v>
      </c>
      <c r="N7" s="11">
        <v>2030</v>
      </c>
      <c r="O7" s="7"/>
    </row>
    <row r="8" spans="1:15" x14ac:dyDescent="0.2">
      <c r="A8" s="12">
        <v>1</v>
      </c>
      <c r="B8" s="11">
        <v>2</v>
      </c>
      <c r="C8" s="11">
        <v>3</v>
      </c>
      <c r="D8" s="11">
        <v>4</v>
      </c>
      <c r="E8" s="11">
        <v>5</v>
      </c>
      <c r="F8" s="7">
        <v>6</v>
      </c>
      <c r="G8" s="7"/>
      <c r="H8" s="7"/>
      <c r="I8" s="7"/>
      <c r="J8" s="7"/>
      <c r="K8" s="11">
        <v>7</v>
      </c>
      <c r="L8" s="11">
        <v>8</v>
      </c>
      <c r="M8" s="11">
        <v>9</v>
      </c>
      <c r="N8" s="11">
        <v>10</v>
      </c>
      <c r="O8" s="11">
        <v>11</v>
      </c>
    </row>
    <row r="9" spans="1:15" x14ac:dyDescent="0.2">
      <c r="A9" s="13" t="s">
        <v>8</v>
      </c>
      <c r="B9" s="14" t="s">
        <v>9</v>
      </c>
      <c r="C9" s="15" t="s">
        <v>10</v>
      </c>
      <c r="D9" s="16" t="s">
        <v>11</v>
      </c>
      <c r="E9" s="17">
        <f>E10+E12</f>
        <v>59697.895830000001</v>
      </c>
      <c r="F9" s="18">
        <f>F10+F12</f>
        <v>22950.999660000001</v>
      </c>
      <c r="G9" s="18"/>
      <c r="H9" s="18"/>
      <c r="I9" s="18"/>
      <c r="J9" s="18"/>
      <c r="K9" s="19">
        <f>K10+K12</f>
        <v>11913.444439999999</v>
      </c>
      <c r="L9" s="19">
        <f>L10+L12</f>
        <v>12160.483909999999</v>
      </c>
      <c r="M9" s="19">
        <f>M10+M12</f>
        <v>6336.4839099999999</v>
      </c>
      <c r="N9" s="19">
        <f>N10+N12</f>
        <v>6336.4839099999999</v>
      </c>
      <c r="O9" s="20" t="s">
        <v>12</v>
      </c>
    </row>
    <row r="10" spans="1:15" ht="51" x14ac:dyDescent="0.2">
      <c r="A10" s="21"/>
      <c r="B10" s="21"/>
      <c r="C10" s="21"/>
      <c r="D10" s="16" t="s">
        <v>13</v>
      </c>
      <c r="E10" s="17">
        <f>K10+F10+L10+M10+N10</f>
        <v>17472</v>
      </c>
      <c r="F10" s="18">
        <f>F15</f>
        <v>5824</v>
      </c>
      <c r="G10" s="18"/>
      <c r="H10" s="18"/>
      <c r="I10" s="18"/>
      <c r="J10" s="18"/>
      <c r="K10" s="19">
        <f>K15</f>
        <v>5824</v>
      </c>
      <c r="L10" s="19">
        <f>L15</f>
        <v>5824</v>
      </c>
      <c r="M10" s="19">
        <f>M15</f>
        <v>0</v>
      </c>
      <c r="N10" s="19">
        <f>N15</f>
        <v>0</v>
      </c>
      <c r="O10" s="20"/>
    </row>
    <row r="11" spans="1:15" ht="38.25" x14ac:dyDescent="0.2">
      <c r="A11" s="21"/>
      <c r="B11" s="21"/>
      <c r="C11" s="21"/>
      <c r="D11" s="16" t="s">
        <v>14</v>
      </c>
      <c r="E11" s="17">
        <v>0</v>
      </c>
      <c r="F11" s="18">
        <v>0</v>
      </c>
      <c r="G11" s="18"/>
      <c r="H11" s="18"/>
      <c r="I11" s="18"/>
      <c r="J11" s="18"/>
      <c r="K11" s="19">
        <v>0</v>
      </c>
      <c r="L11" s="19">
        <v>0</v>
      </c>
      <c r="M11" s="19">
        <v>0</v>
      </c>
      <c r="N11" s="19">
        <v>0</v>
      </c>
      <c r="O11" s="20"/>
    </row>
    <row r="12" spans="1:15" ht="51" x14ac:dyDescent="0.2">
      <c r="A12" s="21"/>
      <c r="B12" s="21"/>
      <c r="C12" s="21"/>
      <c r="D12" s="16" t="s">
        <v>15</v>
      </c>
      <c r="E12" s="17">
        <f>K12+F12+L12+M12+N12</f>
        <v>42225.895830000001</v>
      </c>
      <c r="F12" s="18">
        <f>F16+F21+F34+F29</f>
        <v>17126.999660000001</v>
      </c>
      <c r="G12" s="18"/>
      <c r="H12" s="18"/>
      <c r="I12" s="18"/>
      <c r="J12" s="18"/>
      <c r="K12" s="19">
        <f>K16+K20</f>
        <v>6089.4444400000002</v>
      </c>
      <c r="L12" s="19">
        <f>L16+L21</f>
        <v>6336.4839099999999</v>
      </c>
      <c r="M12" s="19">
        <f>M16+M21</f>
        <v>6336.4839099999999</v>
      </c>
      <c r="N12" s="19">
        <f>N16+N21</f>
        <v>6336.4839099999999</v>
      </c>
      <c r="O12" s="20"/>
    </row>
    <row r="13" spans="1:15" ht="25.5" x14ac:dyDescent="0.2">
      <c r="A13" s="21"/>
      <c r="B13" s="21"/>
      <c r="C13" s="21"/>
      <c r="D13" s="16" t="s">
        <v>16</v>
      </c>
      <c r="E13" s="17">
        <v>0</v>
      </c>
      <c r="F13" s="18">
        <v>0</v>
      </c>
      <c r="G13" s="18"/>
      <c r="H13" s="18"/>
      <c r="I13" s="18"/>
      <c r="J13" s="18"/>
      <c r="K13" s="19">
        <v>0</v>
      </c>
      <c r="L13" s="19">
        <v>0</v>
      </c>
      <c r="M13" s="19">
        <v>0</v>
      </c>
      <c r="N13" s="19">
        <v>0</v>
      </c>
      <c r="O13" s="20"/>
    </row>
    <row r="14" spans="1:15" x14ac:dyDescent="0.2">
      <c r="A14" s="22" t="s">
        <v>17</v>
      </c>
      <c r="B14" s="23" t="s">
        <v>18</v>
      </c>
      <c r="C14" s="20" t="s">
        <v>10</v>
      </c>
      <c r="D14" s="24" t="s">
        <v>11</v>
      </c>
      <c r="E14" s="25">
        <f>SUM(E15:E16)</f>
        <v>32782</v>
      </c>
      <c r="F14" s="26">
        <f>SUM(F15:J16)</f>
        <v>8886</v>
      </c>
      <c r="G14" s="26"/>
      <c r="H14" s="26"/>
      <c r="I14" s="26"/>
      <c r="J14" s="26"/>
      <c r="K14" s="27">
        <f>K15+K16</f>
        <v>8886</v>
      </c>
      <c r="L14" s="27">
        <f>SUM(L15:L16)</f>
        <v>8886</v>
      </c>
      <c r="M14" s="27">
        <f t="shared" ref="M14:N14" si="0">SUM(M15:M16)</f>
        <v>3062</v>
      </c>
      <c r="N14" s="27">
        <f t="shared" si="0"/>
        <v>3062</v>
      </c>
      <c r="O14" s="20" t="s">
        <v>19</v>
      </c>
    </row>
    <row r="15" spans="1:15" ht="38.25" x14ac:dyDescent="0.2">
      <c r="A15" s="22"/>
      <c r="B15" s="23"/>
      <c r="C15" s="20"/>
      <c r="D15" s="24" t="s">
        <v>13</v>
      </c>
      <c r="E15" s="25">
        <f>K15+F15+L15+M15+N15</f>
        <v>17472</v>
      </c>
      <c r="F15" s="26">
        <v>5824</v>
      </c>
      <c r="G15" s="26"/>
      <c r="H15" s="26"/>
      <c r="I15" s="26"/>
      <c r="J15" s="26"/>
      <c r="K15" s="27">
        <v>5824</v>
      </c>
      <c r="L15" s="27">
        <v>5824</v>
      </c>
      <c r="M15" s="27">
        <v>0</v>
      </c>
      <c r="N15" s="27">
        <v>0</v>
      </c>
      <c r="O15" s="20"/>
    </row>
    <row r="16" spans="1:15" ht="38.25" x14ac:dyDescent="0.2">
      <c r="A16" s="22"/>
      <c r="B16" s="23"/>
      <c r="C16" s="20"/>
      <c r="D16" s="24" t="s">
        <v>15</v>
      </c>
      <c r="E16" s="25">
        <f>K16+F16+L16+M16+N16</f>
        <v>15310</v>
      </c>
      <c r="F16" s="26">
        <v>3062</v>
      </c>
      <c r="G16" s="26"/>
      <c r="H16" s="26"/>
      <c r="I16" s="26"/>
      <c r="J16" s="26"/>
      <c r="K16" s="27">
        <v>3062</v>
      </c>
      <c r="L16" s="27">
        <v>3062</v>
      </c>
      <c r="M16" s="27">
        <v>3062</v>
      </c>
      <c r="N16" s="27">
        <v>3062</v>
      </c>
      <c r="O16" s="20"/>
    </row>
    <row r="17" spans="1:15" x14ac:dyDescent="0.2">
      <c r="A17" s="8"/>
      <c r="B17" s="23" t="s">
        <v>20</v>
      </c>
      <c r="C17" s="20" t="s">
        <v>21</v>
      </c>
      <c r="D17" s="20" t="s">
        <v>21</v>
      </c>
      <c r="E17" s="28" t="s">
        <v>22</v>
      </c>
      <c r="F17" s="29" t="s">
        <v>23</v>
      </c>
      <c r="G17" s="30" t="s">
        <v>24</v>
      </c>
      <c r="H17" s="31"/>
      <c r="I17" s="31"/>
      <c r="J17" s="31"/>
      <c r="K17" s="29">
        <v>2027</v>
      </c>
      <c r="L17" s="29">
        <v>2028</v>
      </c>
      <c r="M17" s="29">
        <v>2029</v>
      </c>
      <c r="N17" s="29">
        <v>2030</v>
      </c>
      <c r="O17" s="20" t="s">
        <v>21</v>
      </c>
    </row>
    <row r="18" spans="1:15" x14ac:dyDescent="0.2">
      <c r="A18" s="8"/>
      <c r="B18" s="23"/>
      <c r="C18" s="8"/>
      <c r="D18" s="8"/>
      <c r="E18" s="31"/>
      <c r="F18" s="32"/>
      <c r="G18" s="33" t="s">
        <v>25</v>
      </c>
      <c r="H18" s="33" t="s">
        <v>26</v>
      </c>
      <c r="I18" s="33" t="s">
        <v>27</v>
      </c>
      <c r="J18" s="33" t="s">
        <v>28</v>
      </c>
      <c r="K18" s="29"/>
      <c r="L18" s="32"/>
      <c r="M18" s="32"/>
      <c r="N18" s="32"/>
      <c r="O18" s="8"/>
    </row>
    <row r="19" spans="1:15" ht="60.75" customHeight="1" x14ac:dyDescent="0.2">
      <c r="A19" s="8"/>
      <c r="B19" s="23"/>
      <c r="C19" s="8"/>
      <c r="D19" s="8"/>
      <c r="E19" s="34">
        <v>133</v>
      </c>
      <c r="F19" s="34">
        <v>133</v>
      </c>
      <c r="G19" s="34">
        <v>0</v>
      </c>
      <c r="H19" s="34">
        <v>0</v>
      </c>
      <c r="I19" s="34">
        <v>102</v>
      </c>
      <c r="J19" s="34">
        <v>133</v>
      </c>
      <c r="K19" s="35" t="s">
        <v>29</v>
      </c>
      <c r="L19" s="35" t="s">
        <v>29</v>
      </c>
      <c r="M19" s="35" t="s">
        <v>29</v>
      </c>
      <c r="N19" s="35" t="s">
        <v>29</v>
      </c>
      <c r="O19" s="8"/>
    </row>
    <row r="20" spans="1:15" x14ac:dyDescent="0.2">
      <c r="A20" s="36" t="s">
        <v>30</v>
      </c>
      <c r="B20" s="23" t="s">
        <v>31</v>
      </c>
      <c r="C20" s="20" t="s">
        <v>10</v>
      </c>
      <c r="D20" s="24" t="s">
        <v>11</v>
      </c>
      <c r="E20" s="25">
        <f>E21</f>
        <v>16361.900099999999</v>
      </c>
      <c r="F20" s="26">
        <f>F21</f>
        <v>3511.0039300000003</v>
      </c>
      <c r="G20" s="26"/>
      <c r="H20" s="26"/>
      <c r="I20" s="26"/>
      <c r="J20" s="26"/>
      <c r="K20" s="27">
        <f>K21</f>
        <v>3027.4444400000002</v>
      </c>
      <c r="L20" s="27">
        <f>L21</f>
        <v>3274.4839099999999</v>
      </c>
      <c r="M20" s="27">
        <f t="shared" ref="M20:N20" si="1">M21</f>
        <v>3274.4839099999999</v>
      </c>
      <c r="N20" s="27">
        <f t="shared" si="1"/>
        <v>3274.4839099999999</v>
      </c>
      <c r="O20" s="20" t="s">
        <v>32</v>
      </c>
    </row>
    <row r="21" spans="1:15" ht="56.25" customHeight="1" x14ac:dyDescent="0.2">
      <c r="A21" s="37"/>
      <c r="B21" s="8"/>
      <c r="C21" s="8"/>
      <c r="D21" s="24" t="s">
        <v>15</v>
      </c>
      <c r="E21" s="25">
        <f>K21+F21+L21+M21+N21</f>
        <v>16361.900099999999</v>
      </c>
      <c r="F21" s="38">
        <f>3511003.93/1000</f>
        <v>3511.0039300000003</v>
      </c>
      <c r="G21" s="39"/>
      <c r="H21" s="39"/>
      <c r="I21" s="39"/>
      <c r="J21" s="40"/>
      <c r="K21" s="27">
        <v>3027.4444400000002</v>
      </c>
      <c r="L21" s="27">
        <v>3274.4839099999999</v>
      </c>
      <c r="M21" s="27">
        <v>3274.4839099999999</v>
      </c>
      <c r="N21" s="27">
        <v>3274.4839099999999</v>
      </c>
      <c r="O21" s="20"/>
    </row>
    <row r="22" spans="1:15" x14ac:dyDescent="0.2">
      <c r="A22" s="37"/>
      <c r="B22" s="23" t="s">
        <v>33</v>
      </c>
      <c r="C22" s="20" t="s">
        <v>21</v>
      </c>
      <c r="D22" s="20" t="s">
        <v>21</v>
      </c>
      <c r="E22" s="28" t="s">
        <v>22</v>
      </c>
      <c r="F22" s="29" t="s">
        <v>23</v>
      </c>
      <c r="G22" s="30" t="s">
        <v>24</v>
      </c>
      <c r="H22" s="31"/>
      <c r="I22" s="31"/>
      <c r="J22" s="31"/>
      <c r="K22" s="29">
        <v>2027</v>
      </c>
      <c r="L22" s="29">
        <v>2028</v>
      </c>
      <c r="M22" s="29">
        <v>2029</v>
      </c>
      <c r="N22" s="29">
        <v>2030</v>
      </c>
      <c r="O22" s="20" t="s">
        <v>21</v>
      </c>
    </row>
    <row r="23" spans="1:15" x14ac:dyDescent="0.2">
      <c r="A23" s="37"/>
      <c r="B23" s="23"/>
      <c r="C23" s="8"/>
      <c r="D23" s="8"/>
      <c r="E23" s="31"/>
      <c r="F23" s="32"/>
      <c r="G23" s="33" t="s">
        <v>25</v>
      </c>
      <c r="H23" s="33" t="s">
        <v>26</v>
      </c>
      <c r="I23" s="33" t="s">
        <v>27</v>
      </c>
      <c r="J23" s="33" t="s">
        <v>28</v>
      </c>
      <c r="K23" s="29"/>
      <c r="L23" s="32"/>
      <c r="M23" s="32"/>
      <c r="N23" s="32"/>
      <c r="O23" s="8"/>
    </row>
    <row r="24" spans="1:15" ht="44.25" customHeight="1" x14ac:dyDescent="0.2">
      <c r="A24" s="37"/>
      <c r="B24" s="23"/>
      <c r="C24" s="8"/>
      <c r="D24" s="8"/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8"/>
    </row>
    <row r="25" spans="1:15" x14ac:dyDescent="0.2">
      <c r="A25" s="37"/>
      <c r="B25" s="23" t="s">
        <v>34</v>
      </c>
      <c r="C25" s="20" t="s">
        <v>21</v>
      </c>
      <c r="D25" s="20" t="s">
        <v>21</v>
      </c>
      <c r="E25" s="28" t="s">
        <v>22</v>
      </c>
      <c r="F25" s="29" t="s">
        <v>23</v>
      </c>
      <c r="G25" s="30" t="s">
        <v>24</v>
      </c>
      <c r="H25" s="31"/>
      <c r="I25" s="31"/>
      <c r="J25" s="31"/>
      <c r="K25" s="29">
        <v>2027</v>
      </c>
      <c r="L25" s="29">
        <v>2028</v>
      </c>
      <c r="M25" s="29">
        <v>2029</v>
      </c>
      <c r="N25" s="29">
        <v>2030</v>
      </c>
      <c r="O25" s="20" t="s">
        <v>21</v>
      </c>
    </row>
    <row r="26" spans="1:15" x14ac:dyDescent="0.2">
      <c r="A26" s="37"/>
      <c r="B26" s="23"/>
      <c r="C26" s="8"/>
      <c r="D26" s="8"/>
      <c r="E26" s="31"/>
      <c r="F26" s="32"/>
      <c r="G26" s="33" t="s">
        <v>25</v>
      </c>
      <c r="H26" s="33" t="s">
        <v>26</v>
      </c>
      <c r="I26" s="33" t="s">
        <v>27</v>
      </c>
      <c r="J26" s="33" t="s">
        <v>28</v>
      </c>
      <c r="K26" s="29"/>
      <c r="L26" s="32"/>
      <c r="M26" s="32"/>
      <c r="N26" s="32"/>
      <c r="O26" s="8"/>
    </row>
    <row r="27" spans="1:15" ht="72.75" customHeight="1" x14ac:dyDescent="0.2">
      <c r="A27" s="41"/>
      <c r="B27" s="23"/>
      <c r="C27" s="8"/>
      <c r="D27" s="8"/>
      <c r="E27" s="42">
        <v>16361.900100000001</v>
      </c>
      <c r="F27" s="43">
        <v>3511.0039299999999</v>
      </c>
      <c r="G27" s="44">
        <v>384.32429999999999</v>
      </c>
      <c r="H27" s="43">
        <v>1042.2265400000001</v>
      </c>
      <c r="I27" s="43">
        <v>1042.2265400000001</v>
      </c>
      <c r="J27" s="43">
        <v>1042.2265500000001</v>
      </c>
      <c r="K27" s="27">
        <v>3027.4444400000002</v>
      </c>
      <c r="L27" s="27">
        <v>3274.4839099999999</v>
      </c>
      <c r="M27" s="27">
        <v>3274.4839099999999</v>
      </c>
      <c r="N27" s="27">
        <v>3274.4839099999999</v>
      </c>
      <c r="O27" s="8"/>
    </row>
    <row r="28" spans="1:15" customFormat="1" ht="27.75" customHeight="1" x14ac:dyDescent="0.25">
      <c r="A28" s="22" t="s">
        <v>35</v>
      </c>
      <c r="B28" s="23" t="s">
        <v>36</v>
      </c>
      <c r="C28" s="20" t="s">
        <v>37</v>
      </c>
      <c r="D28" s="24" t="s">
        <v>11</v>
      </c>
      <c r="E28" s="27">
        <v>2200</v>
      </c>
      <c r="F28" s="26">
        <v>2200</v>
      </c>
      <c r="G28" s="26"/>
      <c r="H28" s="26"/>
      <c r="I28" s="26"/>
      <c r="J28" s="26"/>
      <c r="K28" s="27">
        <v>0</v>
      </c>
      <c r="L28" s="27">
        <v>0</v>
      </c>
      <c r="M28" s="27">
        <v>0</v>
      </c>
      <c r="N28" s="27">
        <v>0</v>
      </c>
      <c r="O28" s="20" t="s">
        <v>38</v>
      </c>
    </row>
    <row r="29" spans="1:15" customFormat="1" ht="80.25" customHeight="1" x14ac:dyDescent="0.25">
      <c r="A29" s="8"/>
      <c r="B29" s="8"/>
      <c r="C29" s="8"/>
      <c r="D29" s="24" t="s">
        <v>15</v>
      </c>
      <c r="E29" s="27">
        <v>2200</v>
      </c>
      <c r="F29" s="26">
        <v>2200</v>
      </c>
      <c r="G29" s="26"/>
      <c r="H29" s="26"/>
      <c r="I29" s="26"/>
      <c r="J29" s="26"/>
      <c r="K29" s="27">
        <v>0</v>
      </c>
      <c r="L29" s="27">
        <v>0</v>
      </c>
      <c r="M29" s="27">
        <v>0</v>
      </c>
      <c r="N29" s="27">
        <v>0</v>
      </c>
      <c r="O29" s="20"/>
    </row>
    <row r="30" spans="1:15" customFormat="1" ht="15.75" customHeight="1" x14ac:dyDescent="0.25">
      <c r="A30" s="8"/>
      <c r="B30" s="23" t="s">
        <v>39</v>
      </c>
      <c r="C30" s="20" t="s">
        <v>21</v>
      </c>
      <c r="D30" s="20" t="s">
        <v>21</v>
      </c>
      <c r="E30" s="45" t="s">
        <v>22</v>
      </c>
      <c r="F30" s="45" t="s">
        <v>23</v>
      </c>
      <c r="G30" s="30" t="s">
        <v>24</v>
      </c>
      <c r="H30" s="31"/>
      <c r="I30" s="31"/>
      <c r="J30" s="31"/>
      <c r="K30" s="7">
        <v>2027</v>
      </c>
      <c r="L30" s="7">
        <v>2028</v>
      </c>
      <c r="M30" s="7">
        <v>2029</v>
      </c>
      <c r="N30" s="7">
        <v>2030</v>
      </c>
      <c r="O30" s="20" t="s">
        <v>21</v>
      </c>
    </row>
    <row r="31" spans="1:15" customFormat="1" ht="15.75" customHeight="1" x14ac:dyDescent="0.25">
      <c r="A31" s="8"/>
      <c r="B31" s="8"/>
      <c r="C31" s="8"/>
      <c r="D31" s="8"/>
      <c r="E31" s="8"/>
      <c r="F31" s="8"/>
      <c r="G31" s="33" t="s">
        <v>25</v>
      </c>
      <c r="H31" s="33" t="s">
        <v>26</v>
      </c>
      <c r="I31" s="33" t="s">
        <v>27</v>
      </c>
      <c r="J31" s="33" t="s">
        <v>28</v>
      </c>
      <c r="K31" s="8"/>
      <c r="L31" s="8"/>
      <c r="M31" s="8"/>
      <c r="N31" s="8"/>
      <c r="O31" s="8"/>
    </row>
    <row r="32" spans="1:15" customFormat="1" ht="51" customHeight="1" x14ac:dyDescent="0.25">
      <c r="A32" s="8"/>
      <c r="B32" s="8"/>
      <c r="C32" s="8"/>
      <c r="D32" s="8"/>
      <c r="E32" s="34">
        <v>9</v>
      </c>
      <c r="F32" s="34">
        <v>9</v>
      </c>
      <c r="G32" s="46">
        <v>0</v>
      </c>
      <c r="H32" s="46">
        <v>0</v>
      </c>
      <c r="I32" s="34">
        <v>0</v>
      </c>
      <c r="J32" s="34">
        <v>9</v>
      </c>
      <c r="K32" s="35" t="s">
        <v>29</v>
      </c>
      <c r="L32" s="35" t="s">
        <v>29</v>
      </c>
      <c r="M32" s="35" t="s">
        <v>29</v>
      </c>
      <c r="N32" s="35" t="s">
        <v>29</v>
      </c>
      <c r="O32" s="8"/>
    </row>
    <row r="33" spans="1:15" customFormat="1" ht="15.75" customHeight="1" x14ac:dyDescent="0.25">
      <c r="A33" s="22" t="s">
        <v>40</v>
      </c>
      <c r="B33" s="23" t="s">
        <v>41</v>
      </c>
      <c r="C33" s="20" t="s">
        <v>10</v>
      </c>
      <c r="D33" s="24" t="s">
        <v>11</v>
      </c>
      <c r="E33" s="25">
        <f>E34</f>
        <v>8353.9957300000005</v>
      </c>
      <c r="F33" s="26">
        <f>F34</f>
        <v>8353.9957300000005</v>
      </c>
      <c r="G33" s="26"/>
      <c r="H33" s="26"/>
      <c r="I33" s="26"/>
      <c r="J33" s="26"/>
      <c r="K33" s="27">
        <v>0</v>
      </c>
      <c r="L33" s="27">
        <v>0</v>
      </c>
      <c r="M33" s="27">
        <v>0</v>
      </c>
      <c r="N33" s="27">
        <v>0</v>
      </c>
      <c r="O33" s="20" t="s">
        <v>42</v>
      </c>
    </row>
    <row r="34" spans="1:15" customFormat="1" ht="58.5" customHeight="1" x14ac:dyDescent="0.25">
      <c r="A34" s="8"/>
      <c r="B34" s="8"/>
      <c r="C34" s="8"/>
      <c r="D34" s="24" t="s">
        <v>15</v>
      </c>
      <c r="E34" s="25">
        <f>F34</f>
        <v>8353.9957300000005</v>
      </c>
      <c r="F34" s="26">
        <v>8353.9957300000005</v>
      </c>
      <c r="G34" s="26"/>
      <c r="H34" s="26"/>
      <c r="I34" s="26"/>
      <c r="J34" s="26"/>
      <c r="K34" s="27">
        <v>0</v>
      </c>
      <c r="L34" s="27">
        <v>0</v>
      </c>
      <c r="M34" s="27">
        <v>0</v>
      </c>
      <c r="N34" s="27">
        <v>0</v>
      </c>
      <c r="O34" s="20"/>
    </row>
    <row r="35" spans="1:15" customFormat="1" ht="26.25" customHeight="1" x14ac:dyDescent="0.25">
      <c r="A35" s="8"/>
      <c r="B35" s="23" t="s">
        <v>43</v>
      </c>
      <c r="C35" s="20" t="s">
        <v>21</v>
      </c>
      <c r="D35" s="20" t="s">
        <v>21</v>
      </c>
      <c r="E35" s="45" t="s">
        <v>22</v>
      </c>
      <c r="F35" s="29" t="s">
        <v>23</v>
      </c>
      <c r="G35" s="30" t="s">
        <v>24</v>
      </c>
      <c r="H35" s="31"/>
      <c r="I35" s="31"/>
      <c r="J35" s="31"/>
      <c r="K35" s="7">
        <v>2027</v>
      </c>
      <c r="L35" s="7">
        <v>2028</v>
      </c>
      <c r="M35" s="7">
        <v>2029</v>
      </c>
      <c r="N35" s="7">
        <v>2030</v>
      </c>
      <c r="O35" s="20" t="s">
        <v>21</v>
      </c>
    </row>
    <row r="36" spans="1:15" customFormat="1" ht="15.75" customHeight="1" x14ac:dyDescent="0.25">
      <c r="A36" s="8"/>
      <c r="B36" s="8"/>
      <c r="C36" s="8"/>
      <c r="D36" s="8"/>
      <c r="E36" s="8"/>
      <c r="F36" s="32"/>
      <c r="G36" s="33" t="s">
        <v>25</v>
      </c>
      <c r="H36" s="33" t="s">
        <v>26</v>
      </c>
      <c r="I36" s="33" t="s">
        <v>27</v>
      </c>
      <c r="J36" s="33" t="s">
        <v>28</v>
      </c>
      <c r="K36" s="8"/>
      <c r="L36" s="8"/>
      <c r="M36" s="8"/>
      <c r="N36" s="8"/>
      <c r="O36" s="8"/>
    </row>
    <row r="37" spans="1:15" customFormat="1" ht="42.75" customHeight="1" x14ac:dyDescent="0.25">
      <c r="A37" s="8"/>
      <c r="B37" s="8"/>
      <c r="C37" s="8"/>
      <c r="D37" s="8"/>
      <c r="E37" s="34">
        <v>1169</v>
      </c>
      <c r="F37" s="34">
        <v>1169</v>
      </c>
      <c r="G37" s="46">
        <v>0</v>
      </c>
      <c r="H37" s="46">
        <v>810</v>
      </c>
      <c r="I37" s="46">
        <v>810</v>
      </c>
      <c r="J37" s="46">
        <v>1169</v>
      </c>
      <c r="K37" s="35" t="s">
        <v>29</v>
      </c>
      <c r="L37" s="35" t="s">
        <v>29</v>
      </c>
      <c r="M37" s="35" t="s">
        <v>29</v>
      </c>
      <c r="N37" s="35" t="s">
        <v>29</v>
      </c>
      <c r="O37" s="8"/>
    </row>
    <row r="38" spans="1:15" x14ac:dyDescent="0.2">
      <c r="A38" s="13"/>
      <c r="B38" s="14" t="s">
        <v>44</v>
      </c>
      <c r="C38" s="15" t="s">
        <v>10</v>
      </c>
      <c r="D38" s="16" t="s">
        <v>11</v>
      </c>
      <c r="E38" s="17">
        <f>K38+F38+L38+M38+N38</f>
        <v>59697.895830000009</v>
      </c>
      <c r="F38" s="18">
        <f>F39+F41</f>
        <v>22950.999660000001</v>
      </c>
      <c r="G38" s="18"/>
      <c r="H38" s="18"/>
      <c r="I38" s="18"/>
      <c r="J38" s="18"/>
      <c r="K38" s="19">
        <f>K39+K41</f>
        <v>11913.444439999999</v>
      </c>
      <c r="L38" s="19">
        <f>L39+L41</f>
        <v>12160.483909999999</v>
      </c>
      <c r="M38" s="19">
        <f>M39+M41</f>
        <v>6336.4839099999999</v>
      </c>
      <c r="N38" s="19">
        <f>N39+N41</f>
        <v>6336.4839099999999</v>
      </c>
      <c r="O38" s="15"/>
    </row>
    <row r="39" spans="1:15" ht="51" x14ac:dyDescent="0.2">
      <c r="A39" s="21"/>
      <c r="B39" s="21"/>
      <c r="C39" s="21"/>
      <c r="D39" s="16" t="s">
        <v>13</v>
      </c>
      <c r="E39" s="17">
        <f>K39+F39+L39+M39+N39</f>
        <v>17472</v>
      </c>
      <c r="F39" s="18">
        <f>F10</f>
        <v>5824</v>
      </c>
      <c r="G39" s="18"/>
      <c r="H39" s="18"/>
      <c r="I39" s="18"/>
      <c r="J39" s="18"/>
      <c r="K39" s="19">
        <f>K10</f>
        <v>5824</v>
      </c>
      <c r="L39" s="19">
        <f>L10</f>
        <v>5824</v>
      </c>
      <c r="M39" s="19">
        <f>M10</f>
        <v>0</v>
      </c>
      <c r="N39" s="19">
        <f>N15</f>
        <v>0</v>
      </c>
      <c r="O39" s="15"/>
    </row>
    <row r="40" spans="1:15" ht="38.25" x14ac:dyDescent="0.2">
      <c r="A40" s="21"/>
      <c r="B40" s="21"/>
      <c r="C40" s="21"/>
      <c r="D40" s="16" t="s">
        <v>14</v>
      </c>
      <c r="E40" s="17">
        <v>0</v>
      </c>
      <c r="F40" s="18">
        <v>0</v>
      </c>
      <c r="G40" s="18"/>
      <c r="H40" s="18"/>
      <c r="I40" s="18"/>
      <c r="J40" s="18"/>
      <c r="K40" s="19">
        <v>0</v>
      </c>
      <c r="L40" s="19">
        <v>0</v>
      </c>
      <c r="M40" s="19">
        <v>0</v>
      </c>
      <c r="N40" s="19">
        <v>0</v>
      </c>
      <c r="O40" s="15"/>
    </row>
    <row r="41" spans="1:15" ht="51" x14ac:dyDescent="0.2">
      <c r="A41" s="21"/>
      <c r="B41" s="21"/>
      <c r="C41" s="21"/>
      <c r="D41" s="16" t="s">
        <v>15</v>
      </c>
      <c r="E41" s="17">
        <f>K41+F41+L41+M41+N41</f>
        <v>42225.895830000001</v>
      </c>
      <c r="F41" s="18">
        <f>F12</f>
        <v>17126.999660000001</v>
      </c>
      <c r="G41" s="18"/>
      <c r="H41" s="18"/>
      <c r="I41" s="18"/>
      <c r="J41" s="18"/>
      <c r="K41" s="19">
        <f>K12</f>
        <v>6089.4444400000002</v>
      </c>
      <c r="L41" s="19">
        <f>L12</f>
        <v>6336.4839099999999</v>
      </c>
      <c r="M41" s="19">
        <f>M12</f>
        <v>6336.4839099999999</v>
      </c>
      <c r="N41" s="19">
        <f>N21+M16</f>
        <v>6336.4839099999999</v>
      </c>
      <c r="O41" s="15"/>
    </row>
    <row r="42" spans="1:15" ht="25.5" x14ac:dyDescent="0.2">
      <c r="A42" s="21"/>
      <c r="B42" s="21"/>
      <c r="C42" s="21"/>
      <c r="D42" s="16" t="s">
        <v>16</v>
      </c>
      <c r="E42" s="17">
        <v>0</v>
      </c>
      <c r="F42" s="18">
        <v>0</v>
      </c>
      <c r="G42" s="18"/>
      <c r="H42" s="18"/>
      <c r="I42" s="18"/>
      <c r="J42" s="18"/>
      <c r="K42" s="19">
        <v>0</v>
      </c>
      <c r="L42" s="19">
        <v>0</v>
      </c>
      <c r="M42" s="19">
        <v>0</v>
      </c>
      <c r="N42" s="19">
        <v>0</v>
      </c>
      <c r="O42" s="15"/>
    </row>
    <row r="44" spans="1:15" x14ac:dyDescent="0.2">
      <c r="F44" s="47" t="s">
        <v>45</v>
      </c>
      <c r="G44" s="47"/>
      <c r="H44" s="47"/>
      <c r="I44" s="47"/>
      <c r="J44" s="47"/>
      <c r="K44" s="47"/>
      <c r="L44" s="47"/>
      <c r="O44" s="48" t="s">
        <v>46</v>
      </c>
    </row>
  </sheetData>
  <mergeCells count="110">
    <mergeCell ref="F39:J39"/>
    <mergeCell ref="F40:J40"/>
    <mergeCell ref="F41:J41"/>
    <mergeCell ref="F42:J42"/>
    <mergeCell ref="F44:L44"/>
    <mergeCell ref="K35:K36"/>
    <mergeCell ref="L35:L36"/>
    <mergeCell ref="M35:M36"/>
    <mergeCell ref="N35:N36"/>
    <mergeCell ref="O35:O37"/>
    <mergeCell ref="A38:A42"/>
    <mergeCell ref="B38:B42"/>
    <mergeCell ref="C38:C42"/>
    <mergeCell ref="F38:J38"/>
    <mergeCell ref="O38:O42"/>
    <mergeCell ref="F34:J34"/>
    <mergeCell ref="B35:B37"/>
    <mergeCell ref="C35:C37"/>
    <mergeCell ref="D35:D37"/>
    <mergeCell ref="E35:E36"/>
    <mergeCell ref="F35:F36"/>
    <mergeCell ref="G35:J35"/>
    <mergeCell ref="K30:K31"/>
    <mergeCell ref="L30:L31"/>
    <mergeCell ref="M30:M31"/>
    <mergeCell ref="N30:N31"/>
    <mergeCell ref="O30:O32"/>
    <mergeCell ref="A33:A37"/>
    <mergeCell ref="B33:B34"/>
    <mergeCell ref="C33:C34"/>
    <mergeCell ref="F33:J33"/>
    <mergeCell ref="O33:O34"/>
    <mergeCell ref="B30:B32"/>
    <mergeCell ref="C30:C32"/>
    <mergeCell ref="D30:D32"/>
    <mergeCell ref="E30:E31"/>
    <mergeCell ref="F30:F31"/>
    <mergeCell ref="G30:J30"/>
    <mergeCell ref="L25:L26"/>
    <mergeCell ref="M25:M26"/>
    <mergeCell ref="N25:N26"/>
    <mergeCell ref="O25:O27"/>
    <mergeCell ref="A28:A32"/>
    <mergeCell ref="B28:B29"/>
    <mergeCell ref="C28:C29"/>
    <mergeCell ref="F28:J28"/>
    <mergeCell ref="O28:O29"/>
    <mergeCell ref="F29:J29"/>
    <mergeCell ref="M22:M23"/>
    <mergeCell ref="N22:N23"/>
    <mergeCell ref="O22:O24"/>
    <mergeCell ref="B25:B27"/>
    <mergeCell ref="C25:C27"/>
    <mergeCell ref="D25:D27"/>
    <mergeCell ref="E25:E26"/>
    <mergeCell ref="F25:F26"/>
    <mergeCell ref="G25:J25"/>
    <mergeCell ref="K25:K26"/>
    <mergeCell ref="D22:D24"/>
    <mergeCell ref="E22:E23"/>
    <mergeCell ref="F22:F23"/>
    <mergeCell ref="G22:J22"/>
    <mergeCell ref="K22:K23"/>
    <mergeCell ref="L22:L23"/>
    <mergeCell ref="N17:N18"/>
    <mergeCell ref="O17:O19"/>
    <mergeCell ref="A20:A27"/>
    <mergeCell ref="B20:B21"/>
    <mergeCell ref="C20:C21"/>
    <mergeCell ref="F20:J20"/>
    <mergeCell ref="O20:O21"/>
    <mergeCell ref="F21:J21"/>
    <mergeCell ref="B22:B24"/>
    <mergeCell ref="C22:C24"/>
    <mergeCell ref="E17:E18"/>
    <mergeCell ref="F17:F18"/>
    <mergeCell ref="G17:J17"/>
    <mergeCell ref="K17:K18"/>
    <mergeCell ref="L17:L18"/>
    <mergeCell ref="M17:M18"/>
    <mergeCell ref="A14:A19"/>
    <mergeCell ref="B14:B16"/>
    <mergeCell ref="C14:C16"/>
    <mergeCell ref="F14:J14"/>
    <mergeCell ref="O14:O16"/>
    <mergeCell ref="F15:J15"/>
    <mergeCell ref="F16:J16"/>
    <mergeCell ref="B17:B19"/>
    <mergeCell ref="C17:C19"/>
    <mergeCell ref="D17:D19"/>
    <mergeCell ref="F8:J8"/>
    <mergeCell ref="A9:A13"/>
    <mergeCell ref="B9:B13"/>
    <mergeCell ref="C9:C13"/>
    <mergeCell ref="F9:J9"/>
    <mergeCell ref="O9:O13"/>
    <mergeCell ref="F10:J10"/>
    <mergeCell ref="F11:J11"/>
    <mergeCell ref="F12:J12"/>
    <mergeCell ref="F13:J13"/>
    <mergeCell ref="L1:O2"/>
    <mergeCell ref="A4:O4"/>
    <mergeCell ref="A6:A7"/>
    <mergeCell ref="B6:B7"/>
    <mergeCell ref="C6:C7"/>
    <mergeCell ref="D6:D7"/>
    <mergeCell ref="E6:E7"/>
    <mergeCell ref="F6:N6"/>
    <mergeCell ref="O6:O7"/>
    <mergeCell ref="F7:J7"/>
  </mergeCells>
  <pageMargins left="0.70866141732283472" right="0.19685039370078741" top="0.55118110236220474" bottom="0.55118110236220474" header="0.31496062992125984" footer="0.31496062992125984"/>
  <pageSetup paperSize="9" scale="68" fitToHeight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2026-06-18T12:43:15Z</dcterms:modified>
</cp:coreProperties>
</file>