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n.spiridonkina\Desktop\0680\"/>
    </mc:Choice>
  </mc:AlternateContent>
  <bookViews>
    <workbookView xWindow="0" yWindow="0" windowWidth="11445" windowHeight="3990"/>
  </bookViews>
  <sheets>
    <sheet name="Лист1" sheetId="1" r:id="rId1"/>
  </sheets>
  <definedNames>
    <definedName name="_xlnm.Print_Titles" localSheetId="0">Лист1!$9:$11</definedName>
    <definedName name="_xlnm.Print_Area" localSheetId="0">Лист1!$A$1:$K$35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21" i="1"/>
  <c r="I26" i="1" s="1"/>
  <c r="I12" i="1" s="1"/>
  <c r="H21" i="1"/>
  <c r="H26" i="1" s="1"/>
  <c r="H12" i="1" s="1"/>
  <c r="G29" i="1"/>
  <c r="G28" i="1"/>
  <c r="I35" i="1"/>
  <c r="J35" i="1"/>
  <c r="K35" i="1"/>
  <c r="H35" i="1"/>
  <c r="G34" i="1"/>
  <c r="G32" i="1"/>
  <c r="I30" i="1"/>
  <c r="J30" i="1"/>
  <c r="K30" i="1"/>
  <c r="H30" i="1"/>
  <c r="G30" i="1" s="1"/>
  <c r="I25" i="1"/>
  <c r="J25" i="1"/>
  <c r="K25" i="1"/>
  <c r="H25" i="1"/>
  <c r="J21" i="1"/>
  <c r="K21" i="1"/>
  <c r="K26" i="1" s="1"/>
  <c r="J26" i="1" l="1"/>
  <c r="G26" i="1"/>
  <c r="G21" i="1"/>
  <c r="K12" i="1"/>
  <c r="J12" i="1"/>
  <c r="G12" i="1" s="1"/>
  <c r="G35" i="1"/>
  <c r="G25" i="1"/>
  <c r="G24" i="1"/>
  <c r="G23" i="1"/>
  <c r="G20" i="1"/>
  <c r="G16" i="1"/>
</calcChain>
</file>

<file path=xl/sharedStrings.xml><?xml version="1.0" encoding="utf-8"?>
<sst xmlns="http://schemas.openxmlformats.org/spreadsheetml/2006/main" count="85" uniqueCount="72">
  <si>
    <t>N п/п</t>
  </si>
  <si>
    <t>Наименование мероприятия</t>
  </si>
  <si>
    <t>Механизм реализации</t>
  </si>
  <si>
    <t>Ответственный исполнитель</t>
  </si>
  <si>
    <t>Срок реализации</t>
  </si>
  <si>
    <t>Бюджетный эффект</t>
  </si>
  <si>
    <t>Итого за 2026-2029 годы</t>
  </si>
  <si>
    <t>Всего бюджетный эффект</t>
  </si>
  <si>
    <t>Мероприятия, направленные на увеличение доходов бюджета</t>
  </si>
  <si>
    <t>Мероприятия по улучшению администрирования доходов</t>
  </si>
  <si>
    <t>2026-2029 годы</t>
  </si>
  <si>
    <t>Дополнительные поступления доходов в бюджет</t>
  </si>
  <si>
    <t>Вовлечение в налоговый оборот объектов недвижимости (включая земельные участки)</t>
  </si>
  <si>
    <t>Уточнение сведений об объектах недвижимости;</t>
  </si>
  <si>
    <t>представление сведений о земельных участках и иных объектах недвижимости в рамках информационного обмена;</t>
  </si>
  <si>
    <t>проведение муниципального земельного контроля;</t>
  </si>
  <si>
    <t>Принятие мер по легализации теневой занятости и налогообложению выплачиваемых доходов</t>
  </si>
  <si>
    <t>Бюджетный эффект от мероприятий по улучшению администрирования доходов</t>
  </si>
  <si>
    <t>Мероприятия по управлению неналоговыми доходами</t>
  </si>
  <si>
    <t>Принятие мер по взысканию просроченной дебиторской задолженности по неналоговым доходам</t>
  </si>
  <si>
    <t>Улучшение качества администрирования</t>
  </si>
  <si>
    <t>Поступления в бюджет сумм дебиторской задолженности</t>
  </si>
  <si>
    <t>Бюджетный эффект от мероприятий по управлению неналоговыми доходами</t>
  </si>
  <si>
    <t>Бюджетный эффект от мероприятий по увеличению доходов</t>
  </si>
  <si>
    <t>Мероприятия по оптимизации расходов бюджета</t>
  </si>
  <si>
    <t>2027-2029 годы</t>
  </si>
  <si>
    <t>2026-2027 годы</t>
  </si>
  <si>
    <t>Сокращение расходов бюджета</t>
  </si>
  <si>
    <t>Бюджетный эффект от мероприятий по оптимизации расходов бюджета</t>
  </si>
  <si>
    <t>1.1</t>
  </si>
  <si>
    <t>1.1.1</t>
  </si>
  <si>
    <t>1.1.2</t>
  </si>
  <si>
    <t>1.1.3</t>
  </si>
  <si>
    <t>1.2</t>
  </si>
  <si>
    <t>1.2.1</t>
  </si>
  <si>
    <t>1.2.2</t>
  </si>
  <si>
    <t>2.1</t>
  </si>
  <si>
    <t>2.2</t>
  </si>
  <si>
    <t>3.1</t>
  </si>
  <si>
    <t>3.2</t>
  </si>
  <si>
    <t>ПЛАН</t>
  </si>
  <si>
    <t>МЕРОПРИЯТИЙ ПО ОЗДОРОВЛЕНИЮ МУНИЦИПАЛЬНЫХ ФИНАНСОВ</t>
  </si>
  <si>
    <t>ГОРОДСКОГО ОКРУГА ЖУКОВСКИЙ МОСКОВСКОЙ ОБЛАСТИ НА ПЕРИОД 2026-2029 ГОДОВ</t>
  </si>
  <si>
    <t>Приложение к Постановлению</t>
  </si>
  <si>
    <t xml:space="preserve">                                                                           </t>
  </si>
  <si>
    <t xml:space="preserve">           Администрации городского округа  Жуковский</t>
  </si>
  <si>
    <t>Управление земельно-имущественных отношений</t>
  </si>
  <si>
    <t>Оценка бюджетного эффекта, тыс. руб.</t>
  </si>
  <si>
    <t xml:space="preserve">Функционирование рабочей группы Межведомственной комиссии по противодействию нелегальной занятости на территории Московской области </t>
  </si>
  <si>
    <t xml:space="preserve">Управление градостроительной деятельностью Управление земельно-имущественных отношений             Управление бухгалтерского учета и отчетности           Управление жилищно-коммунального хозяйства                   Отдел развития предпринимательства и потребительского рынка Отдел муниципального финансового контроля </t>
  </si>
  <si>
    <t>Финансовое управление</t>
  </si>
  <si>
    <t>Снижение муниципального долга</t>
  </si>
  <si>
    <t>Сокращение муниципального  долга</t>
  </si>
  <si>
    <t>Анализ объектов, находящихся в собственности, с целью рассмотрения возможности по включению в план приватизации</t>
  </si>
  <si>
    <t>Реализация плана приватизации муниципального имущества для его вовлечения в экономический оборот</t>
  </si>
  <si>
    <t>Оптимизация предельной численности работников органов местного самоуправления и подведомственных учреждений</t>
  </si>
  <si>
    <t>Снижение задолженности в  бюджет городского округа Жуковский Московской области по налоговым платежам</t>
  </si>
  <si>
    <t xml:space="preserve">Принятие мер по взысканию задолженности по налоговым платежам в рамках работы межведомственной комиссии по мобилизации доходов, проведение  адресной работы с налогоплательщиками </t>
  </si>
  <si>
    <t>Управление экономики Финансовое управление (совместно с Межрайонной ИФНС России № 1 по Московской области)</t>
  </si>
  <si>
    <t>Управление развитием отраслей социальной сферы             Управление экономики Правовое управление (соместно с Межрайонной ИФНС России № 1 по Московской области, Клиентской службой "Жуковский", Отделением  Социального фонда России по г.Москве и Московской области, Государственной инспекцией труда в Московской области)</t>
  </si>
  <si>
    <t>Внесение изменений в муниципальные программы городского округа Жуковский, решение о бюджете городского округа Жуковский</t>
  </si>
  <si>
    <t>Главные распорядители бюджетных средств Отраслевые управления Администрации (разработчики муниципальных программ)
Управление бухгалтерского учета и отчетности</t>
  </si>
  <si>
    <t xml:space="preserve">Погашение долговых обязательств </t>
  </si>
  <si>
    <t xml:space="preserve">Снижение предельного объема расходов городского округа Жуковский на обслуживание муниципального долга </t>
  </si>
  <si>
    <t>Мероприятия по оптимизации уровня муниципального долга</t>
  </si>
  <si>
    <t>Бюджетный эффект от мероприятий по оптимизации уровня муниципального долга</t>
  </si>
  <si>
    <t>Актуализация муниципальных правовых актов городского округа Жуковский Московской области, устанавливающих  численность работников органов местного самоуправления и подведомственных учреждений</t>
  </si>
  <si>
    <t>Отдел муниципальной службы и кадров                                    Правовое управление</t>
  </si>
  <si>
    <t>Оптимизация расходов на материально-техническое обеспечение деятельности органов местного самоуправления</t>
  </si>
  <si>
    <t>выявление собственников земельных участков и другого недвижимого имущества и привлечение их к налогообложению (проведение разъяснительной работы с владельцами объектов недвижимого имущества о необходимости регистрации объектов)</t>
  </si>
  <si>
    <t>2026-2028 годы</t>
  </si>
  <si>
    <t xml:space="preserve">           от 05.06.2026 №680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</si>
</sst>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justify" vertical="center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3" fontId="1" fillId="0" borderId="2" xfId="1" applyNumberFormat="1" applyFont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166" fontId="5" fillId="2" borderId="2" xfId="1" applyNumberFormat="1" applyFont="1" applyFill="1" applyBorder="1" applyAlignment="1">
      <alignment vertical="center" wrapText="1"/>
    </xf>
    <xf numFmtId="165" fontId="5" fillId="0" borderId="2" xfId="1" applyNumberFormat="1" applyFont="1" applyBorder="1" applyAlignment="1">
      <alignment vertical="center" wrapText="1"/>
    </xf>
    <xf numFmtId="166" fontId="5" fillId="0" borderId="2" xfId="1" applyNumberFormat="1" applyFont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" fillId="0" borderId="4" xfId="1" applyNumberFormat="1" applyFont="1" applyBorder="1" applyAlignment="1">
      <alignment vertical="center" wrapText="1"/>
    </xf>
    <xf numFmtId="3" fontId="1" fillId="0" borderId="3" xfId="1" applyNumberFormat="1" applyFont="1" applyBorder="1" applyAlignment="1">
      <alignment vertical="center" wrapText="1"/>
    </xf>
    <xf numFmtId="166" fontId="5" fillId="0" borderId="4" xfId="1" applyNumberFormat="1" applyFont="1" applyBorder="1" applyAlignment="1">
      <alignment vertical="center" wrapText="1"/>
    </xf>
    <xf numFmtId="166" fontId="5" fillId="0" borderId="7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7.5703125" style="6" customWidth="1"/>
    <col min="2" max="2" width="27" customWidth="1"/>
    <col min="3" max="3" width="48.42578125" customWidth="1"/>
    <col min="4" max="4" width="30.42578125" customWidth="1"/>
    <col min="5" max="5" width="14.42578125" customWidth="1"/>
    <col min="6" max="6" width="20.7109375" customWidth="1"/>
    <col min="7" max="7" width="15" customWidth="1"/>
    <col min="8" max="8" width="11.85546875" customWidth="1"/>
    <col min="9" max="9" width="12.28515625" customWidth="1"/>
    <col min="10" max="10" width="11.5703125" customWidth="1"/>
    <col min="11" max="11" width="13.5703125" customWidth="1"/>
    <col min="13" max="13" width="13.42578125" customWidth="1"/>
    <col min="14" max="14" width="30.28515625" customWidth="1"/>
  </cols>
  <sheetData>
    <row r="1" spans="1:11" ht="18.75" x14ac:dyDescent="0.25">
      <c r="G1" s="10" t="s">
        <v>43</v>
      </c>
    </row>
    <row r="2" spans="1:11" ht="18.75" x14ac:dyDescent="0.25">
      <c r="F2" s="11" t="s">
        <v>45</v>
      </c>
    </row>
    <row r="3" spans="1:11" ht="18.75" x14ac:dyDescent="0.25">
      <c r="F3" s="11" t="s">
        <v>71</v>
      </c>
    </row>
    <row r="4" spans="1:11" ht="10.5" customHeight="1" x14ac:dyDescent="0.25">
      <c r="F4" s="11" t="s">
        <v>44</v>
      </c>
    </row>
    <row r="5" spans="1:11" s="7" customFormat="1" ht="15" customHeight="1" x14ac:dyDescent="0.25">
      <c r="A5" s="25" t="s">
        <v>40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7" customFormat="1" ht="15" customHeight="1" x14ac:dyDescent="0.25">
      <c r="A6" s="25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7" customFormat="1" ht="15.75" customHeight="1" thickBot="1" x14ac:dyDescent="0.3">
      <c r="A7" s="26" t="s">
        <v>42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s="7" customFormat="1" ht="15.75" customHeight="1" thickBot="1" x14ac:dyDescent="0.3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ht="20.25" customHeight="1" thickBot="1" x14ac:dyDescent="0.3">
      <c r="A9" s="49" t="s">
        <v>0</v>
      </c>
      <c r="B9" s="42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34" t="s">
        <v>47</v>
      </c>
      <c r="H9" s="35"/>
      <c r="I9" s="35"/>
      <c r="J9" s="35"/>
      <c r="K9" s="36"/>
    </row>
    <row r="10" spans="1:11" ht="66" customHeight="1" thickBot="1" x14ac:dyDescent="0.3">
      <c r="A10" s="50"/>
      <c r="B10" s="48"/>
      <c r="C10" s="48"/>
      <c r="D10" s="48"/>
      <c r="E10" s="48"/>
      <c r="F10" s="48"/>
      <c r="G10" s="1" t="s">
        <v>6</v>
      </c>
      <c r="H10" s="1">
        <v>2026</v>
      </c>
      <c r="I10" s="1">
        <v>2027</v>
      </c>
      <c r="J10" s="1">
        <v>2028</v>
      </c>
      <c r="K10" s="1">
        <v>2029</v>
      </c>
    </row>
    <row r="11" spans="1:11" ht="19.5" thickBot="1" x14ac:dyDescent="0.3">
      <c r="A11" s="3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</row>
    <row r="12" spans="1:11" ht="19.5" thickBot="1" x14ac:dyDescent="0.3">
      <c r="A12" s="31" t="s">
        <v>7</v>
      </c>
      <c r="B12" s="32"/>
      <c r="C12" s="32"/>
      <c r="D12" s="32"/>
      <c r="E12" s="32"/>
      <c r="F12" s="33"/>
      <c r="G12" s="21">
        <f>SUM(H12:K12)</f>
        <v>380458</v>
      </c>
      <c r="H12" s="21">
        <f>H26+H30+H35</f>
        <v>142299</v>
      </c>
      <c r="I12" s="21">
        <f>I26+I30+I35</f>
        <v>88033</v>
      </c>
      <c r="J12" s="21">
        <f>J26+J30+J35</f>
        <v>105080</v>
      </c>
      <c r="K12" s="21">
        <f>K26+K30+K35</f>
        <v>45046</v>
      </c>
    </row>
    <row r="13" spans="1:11" ht="19.5" thickBot="1" x14ac:dyDescent="0.3">
      <c r="A13" s="4">
        <v>1</v>
      </c>
      <c r="B13" s="31" t="s">
        <v>8</v>
      </c>
      <c r="C13" s="32"/>
      <c r="D13" s="32"/>
      <c r="E13" s="32"/>
      <c r="F13" s="32"/>
      <c r="G13" s="32"/>
      <c r="H13" s="32"/>
      <c r="I13" s="32"/>
      <c r="J13" s="32"/>
      <c r="K13" s="33"/>
    </row>
    <row r="14" spans="1:11" ht="19.5" thickBot="1" x14ac:dyDescent="0.3">
      <c r="A14" s="4" t="s">
        <v>29</v>
      </c>
      <c r="B14" s="31" t="s">
        <v>9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1:11" ht="162.75" customHeight="1" thickBot="1" x14ac:dyDescent="0.3">
      <c r="A15" s="4" t="s">
        <v>30</v>
      </c>
      <c r="B15" s="2" t="s">
        <v>56</v>
      </c>
      <c r="C15" s="13" t="s">
        <v>57</v>
      </c>
      <c r="D15" s="2" t="s">
        <v>58</v>
      </c>
      <c r="E15" s="2" t="s">
        <v>10</v>
      </c>
      <c r="F15" s="2" t="s">
        <v>11</v>
      </c>
      <c r="G15" s="22">
        <f>SUM(H15:K15)</f>
        <v>24162</v>
      </c>
      <c r="H15" s="22">
        <v>3555</v>
      </c>
      <c r="I15" s="22">
        <v>7234</v>
      </c>
      <c r="J15" s="22">
        <v>6873</v>
      </c>
      <c r="K15" s="22">
        <v>6500</v>
      </c>
    </row>
    <row r="16" spans="1:11" ht="36.75" customHeight="1" x14ac:dyDescent="0.25">
      <c r="A16" s="38" t="s">
        <v>31</v>
      </c>
      <c r="B16" s="40" t="s">
        <v>12</v>
      </c>
      <c r="C16" s="14" t="s">
        <v>13</v>
      </c>
      <c r="D16" s="40" t="s">
        <v>46</v>
      </c>
      <c r="E16" s="40" t="s">
        <v>10</v>
      </c>
      <c r="F16" s="40" t="s">
        <v>11</v>
      </c>
      <c r="G16" s="29">
        <f>SUM(H16:K19)</f>
        <v>3298</v>
      </c>
      <c r="H16" s="29">
        <v>825</v>
      </c>
      <c r="I16" s="29">
        <v>824</v>
      </c>
      <c r="J16" s="29">
        <v>825</v>
      </c>
      <c r="K16" s="29">
        <v>824</v>
      </c>
    </row>
    <row r="17" spans="1:14" ht="72.75" customHeight="1" x14ac:dyDescent="0.25">
      <c r="A17" s="46"/>
      <c r="B17" s="47"/>
      <c r="C17" s="14" t="s">
        <v>14</v>
      </c>
      <c r="D17" s="47"/>
      <c r="E17" s="47"/>
      <c r="F17" s="47"/>
      <c r="G17" s="30"/>
      <c r="H17" s="30"/>
      <c r="I17" s="30"/>
      <c r="J17" s="30"/>
      <c r="K17" s="30"/>
      <c r="N17" s="24"/>
    </row>
    <row r="18" spans="1:14" ht="33" x14ac:dyDescent="0.25">
      <c r="A18" s="46"/>
      <c r="B18" s="47"/>
      <c r="C18" s="14" t="s">
        <v>15</v>
      </c>
      <c r="D18" s="47"/>
      <c r="E18" s="47"/>
      <c r="F18" s="47"/>
      <c r="G18" s="30"/>
      <c r="H18" s="30"/>
      <c r="I18" s="30"/>
      <c r="J18" s="30"/>
      <c r="K18" s="30"/>
      <c r="N18" s="24"/>
    </row>
    <row r="19" spans="1:14" ht="131.25" customHeight="1" x14ac:dyDescent="0.25">
      <c r="A19" s="46"/>
      <c r="B19" s="47"/>
      <c r="C19" s="14" t="s">
        <v>69</v>
      </c>
      <c r="D19" s="47"/>
      <c r="E19" s="47"/>
      <c r="F19" s="47"/>
      <c r="G19" s="30"/>
      <c r="H19" s="30"/>
      <c r="I19" s="30"/>
      <c r="J19" s="30"/>
      <c r="K19" s="30"/>
      <c r="N19" s="24"/>
    </row>
    <row r="20" spans="1:14" ht="348" customHeight="1" thickBot="1" x14ac:dyDescent="0.3">
      <c r="A20" s="4" t="s">
        <v>32</v>
      </c>
      <c r="B20" s="2" t="s">
        <v>16</v>
      </c>
      <c r="C20" s="2" t="s">
        <v>48</v>
      </c>
      <c r="D20" s="2" t="s">
        <v>59</v>
      </c>
      <c r="E20" s="2" t="s">
        <v>10</v>
      </c>
      <c r="F20" s="2" t="s">
        <v>11</v>
      </c>
      <c r="G20" s="22">
        <f>SUM(H20:K20)</f>
        <v>650</v>
      </c>
      <c r="H20" s="22">
        <v>130</v>
      </c>
      <c r="I20" s="22">
        <v>150</v>
      </c>
      <c r="J20" s="22">
        <v>170</v>
      </c>
      <c r="K20" s="22">
        <v>200</v>
      </c>
    </row>
    <row r="21" spans="1:14" ht="27" customHeight="1" thickBot="1" x14ac:dyDescent="0.3">
      <c r="A21" s="31" t="s">
        <v>17</v>
      </c>
      <c r="B21" s="32"/>
      <c r="C21" s="32"/>
      <c r="D21" s="32"/>
      <c r="E21" s="32"/>
      <c r="F21" s="33"/>
      <c r="G21" s="22">
        <f>SUM(H21:K21)</f>
        <v>28110</v>
      </c>
      <c r="H21" s="22">
        <f>SUM(H15:H20)</f>
        <v>4510</v>
      </c>
      <c r="I21" s="22">
        <f>SUM(I15:I20)</f>
        <v>8208</v>
      </c>
      <c r="J21" s="22">
        <f t="shared" ref="J21:K21" si="0">SUM(J15:J20)</f>
        <v>7868</v>
      </c>
      <c r="K21" s="22">
        <f t="shared" si="0"/>
        <v>7524</v>
      </c>
    </row>
    <row r="22" spans="1:14" ht="19.5" thickBot="1" x14ac:dyDescent="0.3">
      <c r="A22" s="4" t="s">
        <v>33</v>
      </c>
      <c r="B22" s="31" t="s">
        <v>18</v>
      </c>
      <c r="C22" s="32"/>
      <c r="D22" s="32"/>
      <c r="E22" s="32"/>
      <c r="F22" s="32"/>
      <c r="G22" s="32"/>
      <c r="H22" s="32"/>
      <c r="I22" s="32"/>
      <c r="J22" s="32"/>
      <c r="K22" s="33"/>
    </row>
    <row r="23" spans="1:14" ht="132" thickBot="1" x14ac:dyDescent="0.3">
      <c r="A23" s="4" t="s">
        <v>34</v>
      </c>
      <c r="B23" s="2" t="s">
        <v>54</v>
      </c>
      <c r="C23" s="2" t="s">
        <v>53</v>
      </c>
      <c r="D23" s="2" t="s">
        <v>46</v>
      </c>
      <c r="E23" s="2" t="s">
        <v>10</v>
      </c>
      <c r="F23" s="2" t="s">
        <v>11</v>
      </c>
      <c r="G23" s="22">
        <f>SUM(H23:K23)</f>
        <v>34254</v>
      </c>
      <c r="H23" s="22">
        <v>0</v>
      </c>
      <c r="I23" s="22">
        <v>0</v>
      </c>
      <c r="J23" s="22">
        <v>34254</v>
      </c>
      <c r="K23" s="22">
        <v>0</v>
      </c>
      <c r="M23" s="12"/>
    </row>
    <row r="24" spans="1:14" ht="338.25" thickBot="1" x14ac:dyDescent="0.3">
      <c r="A24" s="4" t="s">
        <v>35</v>
      </c>
      <c r="B24" s="2" t="s">
        <v>19</v>
      </c>
      <c r="C24" s="2" t="s">
        <v>20</v>
      </c>
      <c r="D24" s="2" t="s">
        <v>49</v>
      </c>
      <c r="E24" s="2" t="s">
        <v>10</v>
      </c>
      <c r="F24" s="2" t="s">
        <v>21</v>
      </c>
      <c r="G24" s="20">
        <f t="shared" ref="G24" si="1">SUM(H24:K24)</f>
        <v>1867</v>
      </c>
      <c r="H24" s="20">
        <v>467</v>
      </c>
      <c r="I24" s="20">
        <v>467</v>
      </c>
      <c r="J24" s="20">
        <v>467</v>
      </c>
      <c r="K24" s="20">
        <v>466</v>
      </c>
    </row>
    <row r="25" spans="1:14" ht="37.5" customHeight="1" thickBot="1" x14ac:dyDescent="0.3">
      <c r="A25" s="31" t="s">
        <v>22</v>
      </c>
      <c r="B25" s="32"/>
      <c r="C25" s="32"/>
      <c r="D25" s="32"/>
      <c r="E25" s="32"/>
      <c r="F25" s="33"/>
      <c r="G25" s="21">
        <f>SUM(H25:K25)</f>
        <v>36121</v>
      </c>
      <c r="H25" s="21">
        <f>SUM(H23:H24)</f>
        <v>467</v>
      </c>
      <c r="I25" s="21">
        <f>SUM(I23:I24)</f>
        <v>467</v>
      </c>
      <c r="J25" s="21">
        <f>SUM(J23:J24)</f>
        <v>34721</v>
      </c>
      <c r="K25" s="21">
        <f>SUM(K23:K24)</f>
        <v>466</v>
      </c>
    </row>
    <row r="26" spans="1:14" ht="37.5" customHeight="1" thickBot="1" x14ac:dyDescent="0.3">
      <c r="A26" s="31" t="s">
        <v>23</v>
      </c>
      <c r="B26" s="32"/>
      <c r="C26" s="32"/>
      <c r="D26" s="32"/>
      <c r="E26" s="32"/>
      <c r="F26" s="33"/>
      <c r="G26" s="21">
        <f>SUM(H26:K26)</f>
        <v>64231</v>
      </c>
      <c r="H26" s="21">
        <f>H21+H25</f>
        <v>4977</v>
      </c>
      <c r="I26" s="21">
        <f>I21+I25</f>
        <v>8675</v>
      </c>
      <c r="J26" s="21">
        <f>J21+J25</f>
        <v>42589</v>
      </c>
      <c r="K26" s="21">
        <f>K21+K25</f>
        <v>7990</v>
      </c>
      <c r="M26" s="23"/>
    </row>
    <row r="27" spans="1:14" ht="19.5" thickBot="1" x14ac:dyDescent="0.3">
      <c r="A27" s="4">
        <v>2</v>
      </c>
      <c r="B27" s="31" t="s">
        <v>24</v>
      </c>
      <c r="C27" s="32"/>
      <c r="D27" s="32"/>
      <c r="E27" s="32"/>
      <c r="F27" s="32"/>
      <c r="G27" s="32"/>
      <c r="H27" s="32"/>
      <c r="I27" s="32"/>
      <c r="J27" s="32"/>
      <c r="K27" s="33"/>
    </row>
    <row r="28" spans="1:14" ht="165" customHeight="1" thickBot="1" x14ac:dyDescent="0.3">
      <c r="A28" s="4" t="s">
        <v>36</v>
      </c>
      <c r="B28" s="2" t="s">
        <v>55</v>
      </c>
      <c r="C28" s="2" t="s">
        <v>66</v>
      </c>
      <c r="D28" s="2" t="s">
        <v>67</v>
      </c>
      <c r="E28" s="2" t="s">
        <v>25</v>
      </c>
      <c r="F28" s="2" t="s">
        <v>27</v>
      </c>
      <c r="G28" s="19">
        <f>SUM(H28:K28)</f>
        <v>109068</v>
      </c>
      <c r="H28" s="19">
        <v>0</v>
      </c>
      <c r="I28" s="19">
        <v>36356</v>
      </c>
      <c r="J28" s="19">
        <v>36356</v>
      </c>
      <c r="K28" s="19">
        <v>36356</v>
      </c>
    </row>
    <row r="29" spans="1:14" ht="197.25" customHeight="1" thickBot="1" x14ac:dyDescent="0.3">
      <c r="A29" s="4" t="s">
        <v>37</v>
      </c>
      <c r="B29" s="2" t="s">
        <v>68</v>
      </c>
      <c r="C29" s="2" t="s">
        <v>60</v>
      </c>
      <c r="D29" s="2" t="s">
        <v>61</v>
      </c>
      <c r="E29" s="2" t="s">
        <v>10</v>
      </c>
      <c r="F29" s="2" t="s">
        <v>27</v>
      </c>
      <c r="G29" s="19">
        <f>SUM(H29:K29)</f>
        <v>2467</v>
      </c>
      <c r="H29" s="19">
        <v>367</v>
      </c>
      <c r="I29" s="19">
        <v>700</v>
      </c>
      <c r="J29" s="19">
        <v>700</v>
      </c>
      <c r="K29" s="19">
        <v>700</v>
      </c>
    </row>
    <row r="30" spans="1:14" ht="37.5" customHeight="1" thickBot="1" x14ac:dyDescent="0.3">
      <c r="A30" s="31" t="s">
        <v>28</v>
      </c>
      <c r="B30" s="32"/>
      <c r="C30" s="32"/>
      <c r="D30" s="32"/>
      <c r="E30" s="32"/>
      <c r="F30" s="33"/>
      <c r="G30" s="21">
        <f>SUM(H30:K30)</f>
        <v>111535</v>
      </c>
      <c r="H30" s="21">
        <f>SUM(H28:H29)</f>
        <v>367</v>
      </c>
      <c r="I30" s="21">
        <f>SUM(I28:I29)</f>
        <v>37056</v>
      </c>
      <c r="J30" s="21">
        <f>SUM(J28:J29)</f>
        <v>37056</v>
      </c>
      <c r="K30" s="21">
        <f>SUM(K28:K29)</f>
        <v>37056</v>
      </c>
    </row>
    <row r="31" spans="1:14" ht="37.5" customHeight="1" thickBot="1" x14ac:dyDescent="0.3">
      <c r="A31" s="4">
        <v>3</v>
      </c>
      <c r="B31" s="31" t="s">
        <v>64</v>
      </c>
      <c r="C31" s="32"/>
      <c r="D31" s="32"/>
      <c r="E31" s="32"/>
      <c r="F31" s="32"/>
      <c r="G31" s="32"/>
      <c r="H31" s="32"/>
      <c r="I31" s="32"/>
      <c r="J31" s="32"/>
      <c r="K31" s="33"/>
    </row>
    <row r="32" spans="1:14" ht="18.75" customHeight="1" x14ac:dyDescent="0.25">
      <c r="A32" s="38" t="s">
        <v>38</v>
      </c>
      <c r="B32" s="40" t="s">
        <v>51</v>
      </c>
      <c r="C32" s="44" t="s">
        <v>62</v>
      </c>
      <c r="D32" s="40" t="s">
        <v>50</v>
      </c>
      <c r="E32" s="40" t="s">
        <v>26</v>
      </c>
      <c r="F32" s="42" t="s">
        <v>52</v>
      </c>
      <c r="G32" s="27">
        <f>SUM(H32:K33)</f>
        <v>128523</v>
      </c>
      <c r="H32" s="27">
        <v>111648</v>
      </c>
      <c r="I32" s="27">
        <v>16875</v>
      </c>
      <c r="J32" s="27">
        <v>0</v>
      </c>
      <c r="K32" s="27">
        <v>0</v>
      </c>
    </row>
    <row r="33" spans="1:11" ht="75.75" customHeight="1" thickBot="1" x14ac:dyDescent="0.3">
      <c r="A33" s="39"/>
      <c r="B33" s="41"/>
      <c r="C33" s="45"/>
      <c r="D33" s="41"/>
      <c r="E33" s="41"/>
      <c r="F33" s="43"/>
      <c r="G33" s="28"/>
      <c r="H33" s="28"/>
      <c r="I33" s="28"/>
      <c r="J33" s="28"/>
      <c r="K33" s="28"/>
    </row>
    <row r="34" spans="1:11" ht="132" thickBot="1" x14ac:dyDescent="0.3">
      <c r="A34" s="4" t="s">
        <v>39</v>
      </c>
      <c r="B34" s="2" t="s">
        <v>63</v>
      </c>
      <c r="C34" s="2" t="s">
        <v>62</v>
      </c>
      <c r="D34" s="2" t="s">
        <v>50</v>
      </c>
      <c r="E34" s="15" t="s">
        <v>70</v>
      </c>
      <c r="F34" s="16" t="s">
        <v>27</v>
      </c>
      <c r="G34" s="17">
        <f>SUM(H34:K34)</f>
        <v>76169</v>
      </c>
      <c r="H34" s="17">
        <v>25307</v>
      </c>
      <c r="I34" s="17">
        <v>25427</v>
      </c>
      <c r="J34" s="17">
        <v>25435</v>
      </c>
      <c r="K34" s="18">
        <v>0</v>
      </c>
    </row>
    <row r="35" spans="1:11" ht="56.25" customHeight="1" thickBot="1" x14ac:dyDescent="0.3">
      <c r="A35" s="31" t="s">
        <v>65</v>
      </c>
      <c r="B35" s="32"/>
      <c r="C35" s="32"/>
      <c r="D35" s="32"/>
      <c r="E35" s="32"/>
      <c r="F35" s="37"/>
      <c r="G35" s="17">
        <f>SUM(H35:K35)</f>
        <v>204692</v>
      </c>
      <c r="H35" s="17">
        <f>SUM(H32:H34)</f>
        <v>136955</v>
      </c>
      <c r="I35" s="17">
        <f t="shared" ref="I35:K35" si="2">SUM(I32:I34)</f>
        <v>42302</v>
      </c>
      <c r="J35" s="17">
        <f t="shared" si="2"/>
        <v>25435</v>
      </c>
      <c r="K35" s="17">
        <f t="shared" si="2"/>
        <v>0</v>
      </c>
    </row>
    <row r="36" spans="1:11" ht="18.75" x14ac:dyDescent="0.25">
      <c r="A36" s="5"/>
    </row>
    <row r="37" spans="1:11" ht="19.5" thickBot="1" x14ac:dyDescent="0.3">
      <c r="A37" s="5"/>
    </row>
  </sheetData>
  <mergeCells count="43">
    <mergeCell ref="F9:F10"/>
    <mergeCell ref="A9:A10"/>
    <mergeCell ref="B9:B10"/>
    <mergeCell ref="C9:C10"/>
    <mergeCell ref="D9:D10"/>
    <mergeCell ref="E9:E10"/>
    <mergeCell ref="B16:B19"/>
    <mergeCell ref="D16:D19"/>
    <mergeCell ref="E16:E19"/>
    <mergeCell ref="F16:F19"/>
    <mergeCell ref="G16:G19"/>
    <mergeCell ref="A12:F12"/>
    <mergeCell ref="A35:F35"/>
    <mergeCell ref="A25:F25"/>
    <mergeCell ref="A26:F26"/>
    <mergeCell ref="B27:K27"/>
    <mergeCell ref="A30:F30"/>
    <mergeCell ref="B31:K31"/>
    <mergeCell ref="A32:A33"/>
    <mergeCell ref="B32:B33"/>
    <mergeCell ref="D32:D33"/>
    <mergeCell ref="E32:E33"/>
    <mergeCell ref="F32:F33"/>
    <mergeCell ref="C32:C33"/>
    <mergeCell ref="B13:K13"/>
    <mergeCell ref="B14:K14"/>
    <mergeCell ref="A16:A19"/>
    <mergeCell ref="N17:N19"/>
    <mergeCell ref="A5:K5"/>
    <mergeCell ref="A6:K6"/>
    <mergeCell ref="A7:K7"/>
    <mergeCell ref="G32:G33"/>
    <mergeCell ref="H32:H33"/>
    <mergeCell ref="I32:I33"/>
    <mergeCell ref="J32:J33"/>
    <mergeCell ref="K32:K33"/>
    <mergeCell ref="H16:H19"/>
    <mergeCell ref="I16:I19"/>
    <mergeCell ref="J16:J19"/>
    <mergeCell ref="K16:K19"/>
    <mergeCell ref="A21:F21"/>
    <mergeCell ref="B22:K22"/>
    <mergeCell ref="G9:K9"/>
  </mergeCells>
  <pageMargins left="0.31496062992125984" right="0.31496062992125984" top="0.74803149606299213" bottom="0.35433070866141736" header="0.31496062992125984" footer="0.31496062992125984"/>
  <pageSetup paperSize="9" scale="66" fitToHeight="0" orientation="landscape" r:id="rId1"/>
  <rowBreaks count="3" manualBreakCount="3">
    <brk id="19" max="10" man="1"/>
    <brk id="23" max="10" man="1"/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Друзина</dc:creator>
  <cp:lastModifiedBy>Спиридонкина Н.Н.</cp:lastModifiedBy>
  <cp:lastPrinted>2026-06-04T16:36:29Z</cp:lastPrinted>
  <dcterms:created xsi:type="dcterms:W3CDTF">2026-06-02T08:18:13Z</dcterms:created>
  <dcterms:modified xsi:type="dcterms:W3CDTF">2026-06-05T07:36:36Z</dcterms:modified>
</cp:coreProperties>
</file>