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" l="1"/>
  <c r="E163" i="1"/>
  <c r="E162" i="1"/>
  <c r="E161" i="1"/>
  <c r="N160" i="1"/>
  <c r="M160" i="1"/>
  <c r="L160" i="1"/>
  <c r="K160" i="1"/>
  <c r="E160" i="1" s="1"/>
  <c r="F160" i="1"/>
  <c r="E159" i="1"/>
  <c r="E156" i="1"/>
  <c r="E155" i="1"/>
  <c r="E154" i="1"/>
  <c r="E153" i="1"/>
  <c r="N152" i="1"/>
  <c r="M152" i="1"/>
  <c r="L152" i="1"/>
  <c r="K152" i="1"/>
  <c r="F152" i="1"/>
  <c r="E152" i="1" s="1"/>
  <c r="E148" i="1"/>
  <c r="E147" i="1"/>
  <c r="E146" i="1"/>
  <c r="E145" i="1"/>
  <c r="N144" i="1"/>
  <c r="M144" i="1"/>
  <c r="L144" i="1"/>
  <c r="K144" i="1"/>
  <c r="F144" i="1"/>
  <c r="E144" i="1"/>
  <c r="E140" i="1"/>
  <c r="E139" i="1"/>
  <c r="E138" i="1"/>
  <c r="E137" i="1"/>
  <c r="N136" i="1"/>
  <c r="M136" i="1"/>
  <c r="L136" i="1"/>
  <c r="K136" i="1"/>
  <c r="F136" i="1"/>
  <c r="E136" i="1" s="1"/>
  <c r="E135" i="1"/>
  <c r="E132" i="1"/>
  <c r="E131" i="1"/>
  <c r="E130" i="1"/>
  <c r="E129" i="1"/>
  <c r="N128" i="1"/>
  <c r="M128" i="1"/>
  <c r="L128" i="1"/>
  <c r="K128" i="1"/>
  <c r="F128" i="1"/>
  <c r="E128" i="1" s="1"/>
  <c r="E124" i="1"/>
  <c r="E123" i="1"/>
  <c r="E122" i="1"/>
  <c r="E121" i="1"/>
  <c r="N120" i="1"/>
  <c r="M120" i="1"/>
  <c r="L120" i="1"/>
  <c r="E120" i="1" s="1"/>
  <c r="K120" i="1"/>
  <c r="F120" i="1"/>
  <c r="E116" i="1"/>
  <c r="E115" i="1"/>
  <c r="E114" i="1"/>
  <c r="E113" i="1"/>
  <c r="N112" i="1"/>
  <c r="M112" i="1"/>
  <c r="L112" i="1"/>
  <c r="K112" i="1"/>
  <c r="F112" i="1"/>
  <c r="E112" i="1" s="1"/>
  <c r="E108" i="1"/>
  <c r="E107" i="1"/>
  <c r="E106" i="1"/>
  <c r="E105" i="1"/>
  <c r="N104" i="1"/>
  <c r="M104" i="1"/>
  <c r="L104" i="1"/>
  <c r="E104" i="1" s="1"/>
  <c r="K104" i="1"/>
  <c r="F104" i="1"/>
  <c r="N103" i="1"/>
  <c r="M103" i="1"/>
  <c r="L103" i="1"/>
  <c r="K103" i="1"/>
  <c r="F103" i="1"/>
  <c r="E103" i="1" s="1"/>
  <c r="N102" i="1"/>
  <c r="M102" i="1"/>
  <c r="L102" i="1"/>
  <c r="E102" i="1" s="1"/>
  <c r="K102" i="1"/>
  <c r="F102" i="1"/>
  <c r="N101" i="1"/>
  <c r="M101" i="1"/>
  <c r="L101" i="1"/>
  <c r="K101" i="1"/>
  <c r="F101" i="1"/>
  <c r="E101" i="1" s="1"/>
  <c r="N100" i="1"/>
  <c r="M100" i="1"/>
  <c r="M99" i="1" s="1"/>
  <c r="L100" i="1"/>
  <c r="L99" i="1" s="1"/>
  <c r="K100" i="1"/>
  <c r="F100" i="1"/>
  <c r="N99" i="1"/>
  <c r="K99" i="1"/>
  <c r="F99" i="1"/>
  <c r="E99" i="1" s="1"/>
  <c r="E98" i="1"/>
  <c r="E95" i="1"/>
  <c r="E94" i="1"/>
  <c r="E93" i="1"/>
  <c r="E92" i="1"/>
  <c r="N91" i="1"/>
  <c r="M91" i="1"/>
  <c r="L91" i="1"/>
  <c r="K91" i="1"/>
  <c r="F91" i="1"/>
  <c r="E91" i="1"/>
  <c r="E87" i="1"/>
  <c r="E86" i="1"/>
  <c r="E85" i="1"/>
  <c r="E84" i="1"/>
  <c r="N83" i="1"/>
  <c r="M83" i="1"/>
  <c r="L83" i="1"/>
  <c r="K83" i="1"/>
  <c r="F83" i="1"/>
  <c r="E83" i="1" s="1"/>
  <c r="E82" i="1"/>
  <c r="E79" i="1"/>
  <c r="E78" i="1"/>
  <c r="E77" i="1"/>
  <c r="E76" i="1"/>
  <c r="N75" i="1"/>
  <c r="M75" i="1"/>
  <c r="L75" i="1"/>
  <c r="K75" i="1"/>
  <c r="F75" i="1"/>
  <c r="E75" i="1" s="1"/>
  <c r="E71" i="1"/>
  <c r="E70" i="1"/>
  <c r="E69" i="1"/>
  <c r="E68" i="1"/>
  <c r="N67" i="1"/>
  <c r="M67" i="1"/>
  <c r="L67" i="1"/>
  <c r="E67" i="1" s="1"/>
  <c r="K67" i="1"/>
  <c r="F67" i="1"/>
  <c r="E63" i="1"/>
  <c r="E62" i="1"/>
  <c r="E61" i="1"/>
  <c r="E60" i="1"/>
  <c r="N59" i="1"/>
  <c r="M59" i="1"/>
  <c r="L59" i="1"/>
  <c r="K59" i="1"/>
  <c r="F59" i="1"/>
  <c r="E59" i="1" s="1"/>
  <c r="E55" i="1"/>
  <c r="E54" i="1"/>
  <c r="E53" i="1"/>
  <c r="E52" i="1"/>
  <c r="N51" i="1"/>
  <c r="M51" i="1"/>
  <c r="L51" i="1"/>
  <c r="E51" i="1" s="1"/>
  <c r="K51" i="1"/>
  <c r="F51" i="1"/>
  <c r="N50" i="1"/>
  <c r="M50" i="1"/>
  <c r="L50" i="1"/>
  <c r="K50" i="1"/>
  <c r="F50" i="1"/>
  <c r="E50" i="1" s="1"/>
  <c r="N49" i="1"/>
  <c r="M49" i="1"/>
  <c r="L49" i="1"/>
  <c r="E49" i="1" s="1"/>
  <c r="K49" i="1"/>
  <c r="F49" i="1"/>
  <c r="N48" i="1"/>
  <c r="M48" i="1"/>
  <c r="L48" i="1"/>
  <c r="K48" i="1"/>
  <c r="F48" i="1"/>
  <c r="E48" i="1" s="1"/>
  <c r="N47" i="1"/>
  <c r="M47" i="1"/>
  <c r="M46" i="1" s="1"/>
  <c r="L47" i="1"/>
  <c r="L46" i="1" s="1"/>
  <c r="K47" i="1"/>
  <c r="F47" i="1"/>
  <c r="N46" i="1"/>
  <c r="K46" i="1"/>
  <c r="F46" i="1"/>
  <c r="E46" i="1" s="1"/>
  <c r="E42" i="1"/>
  <c r="E41" i="1"/>
  <c r="E40" i="1"/>
  <c r="E39" i="1"/>
  <c r="N38" i="1"/>
  <c r="M38" i="1"/>
  <c r="L38" i="1"/>
  <c r="E38" i="1" s="1"/>
  <c r="K38" i="1"/>
  <c r="F38" i="1"/>
  <c r="E34" i="1"/>
  <c r="E33" i="1"/>
  <c r="E32" i="1"/>
  <c r="E31" i="1"/>
  <c r="N30" i="1"/>
  <c r="M30" i="1"/>
  <c r="L30" i="1"/>
  <c r="K30" i="1"/>
  <c r="F30" i="1"/>
  <c r="E30" i="1" s="1"/>
  <c r="E26" i="1"/>
  <c r="E25" i="1"/>
  <c r="E24" i="1"/>
  <c r="E23" i="1"/>
  <c r="N22" i="1"/>
  <c r="M22" i="1"/>
  <c r="L22" i="1"/>
  <c r="K22" i="1"/>
  <c r="F22" i="1"/>
  <c r="E22" i="1" s="1"/>
  <c r="E18" i="1"/>
  <c r="E17" i="1"/>
  <c r="E16" i="1"/>
  <c r="E15" i="1"/>
  <c r="N14" i="1"/>
  <c r="M14" i="1"/>
  <c r="L14" i="1"/>
  <c r="K14" i="1"/>
  <c r="F14" i="1"/>
  <c r="E14" i="1" s="1"/>
  <c r="N13" i="1"/>
  <c r="N172" i="1" s="1"/>
  <c r="M13" i="1"/>
  <c r="M172" i="1" s="1"/>
  <c r="L13" i="1"/>
  <c r="L172" i="1" s="1"/>
  <c r="K13" i="1"/>
  <c r="K172" i="1" s="1"/>
  <c r="F13" i="1"/>
  <c r="F172" i="1" s="1"/>
  <c r="N12" i="1"/>
  <c r="N171" i="1" s="1"/>
  <c r="M12" i="1"/>
  <c r="M171" i="1" s="1"/>
  <c r="L12" i="1"/>
  <c r="L171" i="1" s="1"/>
  <c r="K12" i="1"/>
  <c r="K171" i="1" s="1"/>
  <c r="F12" i="1"/>
  <c r="E12" i="1" s="1"/>
  <c r="N11" i="1"/>
  <c r="N170" i="1" s="1"/>
  <c r="M11" i="1"/>
  <c r="M170" i="1" s="1"/>
  <c r="L11" i="1"/>
  <c r="L170" i="1" s="1"/>
  <c r="K11" i="1"/>
  <c r="K170" i="1" s="1"/>
  <c r="F11" i="1"/>
  <c r="F170" i="1" s="1"/>
  <c r="N10" i="1"/>
  <c r="N169" i="1" s="1"/>
  <c r="N168" i="1" s="1"/>
  <c r="M10" i="1"/>
  <c r="M169" i="1" s="1"/>
  <c r="L10" i="1"/>
  <c r="L169" i="1" s="1"/>
  <c r="K10" i="1"/>
  <c r="K169" i="1" s="1"/>
  <c r="F10" i="1"/>
  <c r="E10" i="1" s="1"/>
  <c r="M9" i="1"/>
  <c r="L9" i="1"/>
  <c r="K9" i="1"/>
  <c r="K168" i="1" l="1"/>
  <c r="L168" i="1"/>
  <c r="E170" i="1"/>
  <c r="M168" i="1"/>
  <c r="E172" i="1"/>
  <c r="E11" i="1"/>
  <c r="E13" i="1"/>
  <c r="E47" i="1"/>
  <c r="E100" i="1"/>
  <c r="F9" i="1"/>
  <c r="E9" i="1" s="1"/>
  <c r="N9" i="1"/>
  <c r="F169" i="1"/>
  <c r="F171" i="1"/>
  <c r="E171" i="1" s="1"/>
  <c r="F168" i="1" l="1"/>
  <c r="E168" i="1" s="1"/>
  <c r="E169" i="1"/>
</calcChain>
</file>

<file path=xl/sharedStrings.xml><?xml version="1.0" encoding="utf-8"?>
<sst xmlns="http://schemas.openxmlformats.org/spreadsheetml/2006/main" count="580" uniqueCount="95">
  <si>
    <t xml:space="preserve">Приложение №2 к постановлению Администрации городского округа Жуковский </t>
  </si>
  <si>
    <t>от 14.04.2026 №448</t>
  </si>
  <si>
    <t xml:space="preserve">6. Перечень мероприятий подпрограммы I "Комфортная городская среда" </t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</si>
  <si>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</si>
  <si>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</si>
  <si>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</si>
  <si>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</si>
  <si>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</si>
  <si>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</si>
  <si>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</si>
  <si>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</si>
  <si>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</si>
  <si>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</si>
  <si>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</si>
  <si>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</si>
  <si>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1.</t>
  </si>
  <si>
    <t>Основное мероприятие И4
Федеральный проект "Формирование комфортной городской среды"</t>
  </si>
  <si>
    <t>2026-2030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</si>
  <si>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</si>
  <si>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</si>
  <si>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</si>
  <si>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</si>
  <si>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</si>
  <si>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</si>
  <si>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</t>
  </si>
  <si>
    <t>Мероприятие И4.01.
Реализация программ формирования современной городской среды в части благоустройства общественных территорий</t>
  </si>
  <si>
    <t>Благоустроены общественные территории, единица</t>
  </si>
  <si>
    <t>Х</t>
  </si>
  <si>
    <t xml:space="preserve">Всего </t>
  </si>
  <si>
    <t>Итого 2026 год</t>
  </si>
  <si>
    <t>В том числе по кварталам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</si>
  <si>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</si>
  <si>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</si>
  <si>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</si>
  <si>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</si>
  <si>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</si>
  <si>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</si>
  <si>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</si>
  <si>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Благоустроены скверы, единица</t>
  </si>
  <si>
    <t>1.3</t>
  </si>
  <si>
    <t>Мероприятие И4.04.
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</si>
  <si>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из бюджета Московской области субсидии бюджету муниципального образования Московской области, в срок, установленный 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среды, единица</t>
  </si>
  <si>
    <t>1.4</t>
  </si>
  <si>
    <t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муниципальных образований Московской области за счет средств местного бюджета</t>
  </si>
  <si>
    <t>Благоустроены общественные территории, за счет средств местного бюджета, единица</t>
  </si>
  <si>
    <t>2.</t>
  </si>
  <si>
    <t>Основное мероприятие 01.
Благоустройство общественных территорий муниципальных образований Московской области</t>
  </si>
  <si>
    <t>2.1</t>
  </si>
  <si>
    <t>Мероприятие 01.02.
Благоустройство лесопарковых зон</t>
  </si>
  <si>
    <t>Благоустроены лесопарковые зоны, единица</t>
  </si>
  <si>
    <t>2.2</t>
  </si>
  <si>
    <t>Мероприятие 01.10.
Реализация мероприятий по благоустройству территорий общего пользования</t>
  </si>
  <si>
    <t>Благоустроены с привлечением иных межбюджетных трансфертов территории общего пользования, единица</t>
  </si>
  <si>
    <t>2.3</t>
  </si>
  <si>
    <t>Мероприятие 01.14. Устройство сезонных ледяных катков</t>
  </si>
  <si>
    <t>Управление благоустройства и содержания территорий Администрации городского округа Жуковский,
МУК "Дворец культуры"</t>
  </si>
  <si>
    <t>Территории общего пользования, на которых устроены сезонные ледяные катки, единица</t>
  </si>
  <si>
    <t>2.4</t>
  </si>
  <si>
    <t>Мероприятие 01.20.
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</si>
  <si>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Благоустроены общественные территории, без привлечения средств федерального бюджета и бюджета Московской области, единица</t>
  </si>
  <si>
    <t>2.5</t>
  </si>
  <si>
    <t>Мероприятие 01.23.
Устройство систем наружного освещения в рамках реализации проекта "Светлый город"</t>
  </si>
  <si>
    <t>Количество объектов устройства наружного освещения (Светлый город), единица</t>
  </si>
  <si>
    <t>2.6</t>
  </si>
  <si>
    <t>Мероприятие 01.27
Благоустройство лесопарковых зон за счет средств местного бюджета</t>
  </si>
  <si>
    <t>Благоустроены лесопарковые зоны за счёт средств местного бюджета, единица</t>
  </si>
  <si>
    <t>3</t>
  </si>
  <si>
    <t>Основное мероприятие 02.
Обеспечение комфортной городской среды</t>
  </si>
  <si>
    <t>3.1</t>
  </si>
  <si>
    <t>Мероприятие 02.02.
Содержание, ремонт и восстановление уличного освещения</t>
  </si>
  <si>
    <t>Количество светильников, единица</t>
  </si>
  <si>
    <t>3.2</t>
  </si>
  <si>
    <t>Мероприятие 02.03.
Замена неэнергоэффективных светильников наружного освещения</t>
  </si>
  <si>
    <t>Количество замененных неэнергоэффективных светильников наружного освещения, единица</t>
  </si>
  <si>
    <t>3.3</t>
  </si>
  <si>
    <t>Мероприятие 02.04.
Установка шкафов управления наружным освещением</t>
  </si>
  <si>
    <t>Количество установленных шкафов управления наружным освещением, единица</t>
  </si>
  <si>
    <t>3.4</t>
  </si>
  <si>
    <t>Мероприятие 02.05.
Замена детских игровых площадок на дворовых территориях и территориях общего пользования (Демонтаж, освещение, видеонаблюдение)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</si>
  <si>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модернизация систем наружного освещения, установке камер видеонаблюдения, подключенных к системе «Безопасный регион», в рамках реализации мероприятия по замене детских игровых площадок на дворовых территориях и территориях общего пользования, единица</t>
  </si>
  <si>
    <t>3.5</t>
  </si>
  <si>
    <t>Мероприятие 02.06.
Замена детских игровых площадок на дворовых территориях и территориях общего пользования (Установка ДИП)</t>
  </si>
  <si>
    <t>Установлены детские игровые площадки в рамках реализации мероприятия по замене детских игровых площадок на дворовых территориях и территориях общего пользования, единица</t>
  </si>
  <si>
    <t>3.6</t>
  </si>
  <si>
    <t>Мероприятие 02.07.
Модернизация детских игровых площадок, установленных ранее с привлечением средств бюджета Московской области (Установка ДИП)</t>
  </si>
  <si>
    <t>Модернизированы детские игровые площадки, установленные ранее с привлечением средств бюджета Московской области, единица</t>
  </si>
  <si>
    <t>3.7</t>
  </si>
  <si>
    <t>Мероприятие 02.08.
Модернизация детских игровых площадок, установленных ранее с привлечением средств бюджета Московской области (Демонтаж, освещение, видеонаблюдение)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</si>
  <si>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модернизации систем наружного освещения, установке камер видеонаблюдения, подключенных к системе «Безопасный регион», в рамках реализации мероприятия по модернизации детских игровых площадок, установленных ранее с привлечением средств бюджета Московской области, единица</t>
  </si>
  <si>
    <t>3.8</t>
  </si>
  <si>
    <t xml:space="preserve">Мероприятие 02.09.
Содержание парков культуры и отдыха </t>
  </si>
  <si>
    <t>Обеспечено содержание парков культуры и отдыха, тыс. кв.м.</t>
  </si>
  <si>
    <t>Итого по Подпрограмме I "Комфортная городская среда":</t>
  </si>
  <si>
    <t>___________________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</si>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</sst>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00"/>
    <numFmt numFmtId="166" formatCode="#,##0.00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 applyProtection="1">
      <alignment horizontal="right"/>
      <protection locked="0"/>
    </xf>
    <xf numFmtId="49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1" applyFont="1" applyBorder="1" applyAlignment="1" applyProtection="1">
      <alignment horizontal="justify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top" wrapText="1"/>
    </xf>
    <xf numFmtId="165" fontId="1" fillId="0" borderId="0" xfId="0" applyNumberFormat="1" applyFont="1"/>
    <xf numFmtId="0" fontId="1" fillId="0" borderId="1" xfId="0" applyFont="1" applyBorder="1" applyAlignment="1">
      <alignment vertical="top" wrapText="1"/>
    </xf>
    <xf numFmtId="164" fontId="1" fillId="0" borderId="0" xfId="0" applyNumberFormat="1" applyFont="1"/>
    <xf numFmtId="0" fontId="4" fillId="0" borderId="1" xfId="1" applyFont="1" applyBorder="1" applyAlignment="1" applyProtection="1">
      <alignment horizontal="justify" vertical="top" wrapText="1"/>
    </xf>
    <xf numFmtId="16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3"/>
  <sheetViews>
    <sheetView tabSelected="1" topLeftCell="A160" workbookViewId="0">
      <selection activeCell="D176" sqref="D176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2" customWidth="1"/>
    <col min="5" max="5" width="18.7109375" style="3" customWidth="1"/>
    <col min="6" max="6" width="12.42578125" style="76" bestFit="1" customWidth="1"/>
    <col min="7" max="7" width="9.7109375" style="76" customWidth="1"/>
    <col min="8" max="8" width="11.7109375" style="76" customWidth="1"/>
    <col min="9" max="10" width="9.7109375" style="76" customWidth="1"/>
    <col min="11" max="11" width="16.5703125" style="3" bestFit="1" customWidth="1"/>
    <col min="12" max="12" width="16.28515625" style="3" customWidth="1"/>
    <col min="13" max="13" width="16.5703125" style="3" bestFit="1" customWidth="1"/>
    <col min="14" max="14" width="16.28515625" style="3" customWidth="1"/>
    <col min="15" max="15" width="30.7109375" style="3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2" width="12.42578125" style="3" bestFit="1" customWidth="1"/>
    <col min="263" max="263" width="9.7109375" style="3" customWidth="1"/>
    <col min="264" max="264" width="11.7109375" style="3" customWidth="1"/>
    <col min="265" max="266" width="9.7109375" style="3" customWidth="1"/>
    <col min="267" max="267" width="16.5703125" style="3" bestFit="1" customWidth="1"/>
    <col min="268" max="268" width="16.2851562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8" width="12.42578125" style="3" bestFit="1" customWidth="1"/>
    <col min="519" max="519" width="9.7109375" style="3" customWidth="1"/>
    <col min="520" max="520" width="11.7109375" style="3" customWidth="1"/>
    <col min="521" max="522" width="9.7109375" style="3" customWidth="1"/>
    <col min="523" max="523" width="16.5703125" style="3" bestFit="1" customWidth="1"/>
    <col min="524" max="524" width="16.2851562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4" width="12.42578125" style="3" bestFit="1" customWidth="1"/>
    <col min="775" max="775" width="9.7109375" style="3" customWidth="1"/>
    <col min="776" max="776" width="11.7109375" style="3" customWidth="1"/>
    <col min="777" max="778" width="9.7109375" style="3" customWidth="1"/>
    <col min="779" max="779" width="16.5703125" style="3" bestFit="1" customWidth="1"/>
    <col min="780" max="780" width="16.2851562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0" width="12.42578125" style="3" bestFit="1" customWidth="1"/>
    <col min="1031" max="1031" width="9.7109375" style="3" customWidth="1"/>
    <col min="1032" max="1032" width="11.7109375" style="3" customWidth="1"/>
    <col min="1033" max="1034" width="9.7109375" style="3" customWidth="1"/>
    <col min="1035" max="1035" width="16.5703125" style="3" bestFit="1" customWidth="1"/>
    <col min="1036" max="1036" width="16.2851562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6" width="12.42578125" style="3" bestFit="1" customWidth="1"/>
    <col min="1287" max="1287" width="9.7109375" style="3" customWidth="1"/>
    <col min="1288" max="1288" width="11.7109375" style="3" customWidth="1"/>
    <col min="1289" max="1290" width="9.7109375" style="3" customWidth="1"/>
    <col min="1291" max="1291" width="16.5703125" style="3" bestFit="1" customWidth="1"/>
    <col min="1292" max="1292" width="16.2851562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2" width="12.42578125" style="3" bestFit="1" customWidth="1"/>
    <col min="1543" max="1543" width="9.7109375" style="3" customWidth="1"/>
    <col min="1544" max="1544" width="11.7109375" style="3" customWidth="1"/>
    <col min="1545" max="1546" width="9.7109375" style="3" customWidth="1"/>
    <col min="1547" max="1547" width="16.5703125" style="3" bestFit="1" customWidth="1"/>
    <col min="1548" max="1548" width="16.2851562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8" width="12.42578125" style="3" bestFit="1" customWidth="1"/>
    <col min="1799" max="1799" width="9.7109375" style="3" customWidth="1"/>
    <col min="1800" max="1800" width="11.7109375" style="3" customWidth="1"/>
    <col min="1801" max="1802" width="9.7109375" style="3" customWidth="1"/>
    <col min="1803" max="1803" width="16.5703125" style="3" bestFit="1" customWidth="1"/>
    <col min="1804" max="1804" width="16.2851562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4" width="12.42578125" style="3" bestFit="1" customWidth="1"/>
    <col min="2055" max="2055" width="9.7109375" style="3" customWidth="1"/>
    <col min="2056" max="2056" width="11.7109375" style="3" customWidth="1"/>
    <col min="2057" max="2058" width="9.7109375" style="3" customWidth="1"/>
    <col min="2059" max="2059" width="16.5703125" style="3" bestFit="1" customWidth="1"/>
    <col min="2060" max="2060" width="16.2851562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0" width="12.42578125" style="3" bestFit="1" customWidth="1"/>
    <col min="2311" max="2311" width="9.7109375" style="3" customWidth="1"/>
    <col min="2312" max="2312" width="11.7109375" style="3" customWidth="1"/>
    <col min="2313" max="2314" width="9.7109375" style="3" customWidth="1"/>
    <col min="2315" max="2315" width="16.5703125" style="3" bestFit="1" customWidth="1"/>
    <col min="2316" max="2316" width="16.2851562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6" width="12.42578125" style="3" bestFit="1" customWidth="1"/>
    <col min="2567" max="2567" width="9.7109375" style="3" customWidth="1"/>
    <col min="2568" max="2568" width="11.7109375" style="3" customWidth="1"/>
    <col min="2569" max="2570" width="9.7109375" style="3" customWidth="1"/>
    <col min="2571" max="2571" width="16.5703125" style="3" bestFit="1" customWidth="1"/>
    <col min="2572" max="2572" width="16.2851562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2" width="12.42578125" style="3" bestFit="1" customWidth="1"/>
    <col min="2823" max="2823" width="9.7109375" style="3" customWidth="1"/>
    <col min="2824" max="2824" width="11.7109375" style="3" customWidth="1"/>
    <col min="2825" max="2826" width="9.7109375" style="3" customWidth="1"/>
    <col min="2827" max="2827" width="16.5703125" style="3" bestFit="1" customWidth="1"/>
    <col min="2828" max="2828" width="16.2851562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8" width="12.42578125" style="3" bestFit="1" customWidth="1"/>
    <col min="3079" max="3079" width="9.7109375" style="3" customWidth="1"/>
    <col min="3080" max="3080" width="11.7109375" style="3" customWidth="1"/>
    <col min="3081" max="3082" width="9.7109375" style="3" customWidth="1"/>
    <col min="3083" max="3083" width="16.5703125" style="3" bestFit="1" customWidth="1"/>
    <col min="3084" max="3084" width="16.2851562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4" width="12.42578125" style="3" bestFit="1" customWidth="1"/>
    <col min="3335" max="3335" width="9.7109375" style="3" customWidth="1"/>
    <col min="3336" max="3336" width="11.7109375" style="3" customWidth="1"/>
    <col min="3337" max="3338" width="9.7109375" style="3" customWidth="1"/>
    <col min="3339" max="3339" width="16.5703125" style="3" bestFit="1" customWidth="1"/>
    <col min="3340" max="3340" width="16.2851562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0" width="12.42578125" style="3" bestFit="1" customWidth="1"/>
    <col min="3591" max="3591" width="9.7109375" style="3" customWidth="1"/>
    <col min="3592" max="3592" width="11.7109375" style="3" customWidth="1"/>
    <col min="3593" max="3594" width="9.7109375" style="3" customWidth="1"/>
    <col min="3595" max="3595" width="16.5703125" style="3" bestFit="1" customWidth="1"/>
    <col min="3596" max="3596" width="16.2851562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6" width="12.42578125" style="3" bestFit="1" customWidth="1"/>
    <col min="3847" max="3847" width="9.7109375" style="3" customWidth="1"/>
    <col min="3848" max="3848" width="11.7109375" style="3" customWidth="1"/>
    <col min="3849" max="3850" width="9.7109375" style="3" customWidth="1"/>
    <col min="3851" max="3851" width="16.5703125" style="3" bestFit="1" customWidth="1"/>
    <col min="3852" max="3852" width="16.2851562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2" width="12.42578125" style="3" bestFit="1" customWidth="1"/>
    <col min="4103" max="4103" width="9.7109375" style="3" customWidth="1"/>
    <col min="4104" max="4104" width="11.7109375" style="3" customWidth="1"/>
    <col min="4105" max="4106" width="9.7109375" style="3" customWidth="1"/>
    <col min="4107" max="4107" width="16.5703125" style="3" bestFit="1" customWidth="1"/>
    <col min="4108" max="4108" width="16.2851562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8" width="12.42578125" style="3" bestFit="1" customWidth="1"/>
    <col min="4359" max="4359" width="9.7109375" style="3" customWidth="1"/>
    <col min="4360" max="4360" width="11.7109375" style="3" customWidth="1"/>
    <col min="4361" max="4362" width="9.7109375" style="3" customWidth="1"/>
    <col min="4363" max="4363" width="16.5703125" style="3" bestFit="1" customWidth="1"/>
    <col min="4364" max="4364" width="16.2851562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4" width="12.42578125" style="3" bestFit="1" customWidth="1"/>
    <col min="4615" max="4615" width="9.7109375" style="3" customWidth="1"/>
    <col min="4616" max="4616" width="11.7109375" style="3" customWidth="1"/>
    <col min="4617" max="4618" width="9.7109375" style="3" customWidth="1"/>
    <col min="4619" max="4619" width="16.5703125" style="3" bestFit="1" customWidth="1"/>
    <col min="4620" max="4620" width="16.2851562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0" width="12.42578125" style="3" bestFit="1" customWidth="1"/>
    <col min="4871" max="4871" width="9.7109375" style="3" customWidth="1"/>
    <col min="4872" max="4872" width="11.7109375" style="3" customWidth="1"/>
    <col min="4873" max="4874" width="9.7109375" style="3" customWidth="1"/>
    <col min="4875" max="4875" width="16.5703125" style="3" bestFit="1" customWidth="1"/>
    <col min="4876" max="4876" width="16.2851562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6" width="12.42578125" style="3" bestFit="1" customWidth="1"/>
    <col min="5127" max="5127" width="9.7109375" style="3" customWidth="1"/>
    <col min="5128" max="5128" width="11.7109375" style="3" customWidth="1"/>
    <col min="5129" max="5130" width="9.7109375" style="3" customWidth="1"/>
    <col min="5131" max="5131" width="16.5703125" style="3" bestFit="1" customWidth="1"/>
    <col min="5132" max="5132" width="16.2851562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2" width="12.42578125" style="3" bestFit="1" customWidth="1"/>
    <col min="5383" max="5383" width="9.7109375" style="3" customWidth="1"/>
    <col min="5384" max="5384" width="11.7109375" style="3" customWidth="1"/>
    <col min="5385" max="5386" width="9.7109375" style="3" customWidth="1"/>
    <col min="5387" max="5387" width="16.5703125" style="3" bestFit="1" customWidth="1"/>
    <col min="5388" max="5388" width="16.2851562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8" width="12.42578125" style="3" bestFit="1" customWidth="1"/>
    <col min="5639" max="5639" width="9.7109375" style="3" customWidth="1"/>
    <col min="5640" max="5640" width="11.7109375" style="3" customWidth="1"/>
    <col min="5641" max="5642" width="9.7109375" style="3" customWidth="1"/>
    <col min="5643" max="5643" width="16.5703125" style="3" bestFit="1" customWidth="1"/>
    <col min="5644" max="5644" width="16.2851562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4" width="12.42578125" style="3" bestFit="1" customWidth="1"/>
    <col min="5895" max="5895" width="9.7109375" style="3" customWidth="1"/>
    <col min="5896" max="5896" width="11.7109375" style="3" customWidth="1"/>
    <col min="5897" max="5898" width="9.7109375" style="3" customWidth="1"/>
    <col min="5899" max="5899" width="16.5703125" style="3" bestFit="1" customWidth="1"/>
    <col min="5900" max="5900" width="16.2851562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0" width="12.42578125" style="3" bestFit="1" customWidth="1"/>
    <col min="6151" max="6151" width="9.7109375" style="3" customWidth="1"/>
    <col min="6152" max="6152" width="11.7109375" style="3" customWidth="1"/>
    <col min="6153" max="6154" width="9.7109375" style="3" customWidth="1"/>
    <col min="6155" max="6155" width="16.5703125" style="3" bestFit="1" customWidth="1"/>
    <col min="6156" max="6156" width="16.2851562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6" width="12.42578125" style="3" bestFit="1" customWidth="1"/>
    <col min="6407" max="6407" width="9.7109375" style="3" customWidth="1"/>
    <col min="6408" max="6408" width="11.7109375" style="3" customWidth="1"/>
    <col min="6409" max="6410" width="9.7109375" style="3" customWidth="1"/>
    <col min="6411" max="6411" width="16.5703125" style="3" bestFit="1" customWidth="1"/>
    <col min="6412" max="6412" width="16.2851562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2" width="12.42578125" style="3" bestFit="1" customWidth="1"/>
    <col min="6663" max="6663" width="9.7109375" style="3" customWidth="1"/>
    <col min="6664" max="6664" width="11.7109375" style="3" customWidth="1"/>
    <col min="6665" max="6666" width="9.7109375" style="3" customWidth="1"/>
    <col min="6667" max="6667" width="16.5703125" style="3" bestFit="1" customWidth="1"/>
    <col min="6668" max="6668" width="16.2851562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8" width="12.42578125" style="3" bestFit="1" customWidth="1"/>
    <col min="6919" max="6919" width="9.7109375" style="3" customWidth="1"/>
    <col min="6920" max="6920" width="11.7109375" style="3" customWidth="1"/>
    <col min="6921" max="6922" width="9.7109375" style="3" customWidth="1"/>
    <col min="6923" max="6923" width="16.5703125" style="3" bestFit="1" customWidth="1"/>
    <col min="6924" max="6924" width="16.2851562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4" width="12.42578125" style="3" bestFit="1" customWidth="1"/>
    <col min="7175" max="7175" width="9.7109375" style="3" customWidth="1"/>
    <col min="7176" max="7176" width="11.7109375" style="3" customWidth="1"/>
    <col min="7177" max="7178" width="9.7109375" style="3" customWidth="1"/>
    <col min="7179" max="7179" width="16.5703125" style="3" bestFit="1" customWidth="1"/>
    <col min="7180" max="7180" width="16.2851562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0" width="12.42578125" style="3" bestFit="1" customWidth="1"/>
    <col min="7431" max="7431" width="9.7109375" style="3" customWidth="1"/>
    <col min="7432" max="7432" width="11.7109375" style="3" customWidth="1"/>
    <col min="7433" max="7434" width="9.7109375" style="3" customWidth="1"/>
    <col min="7435" max="7435" width="16.5703125" style="3" bestFit="1" customWidth="1"/>
    <col min="7436" max="7436" width="16.2851562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6" width="12.42578125" style="3" bestFit="1" customWidth="1"/>
    <col min="7687" max="7687" width="9.7109375" style="3" customWidth="1"/>
    <col min="7688" max="7688" width="11.7109375" style="3" customWidth="1"/>
    <col min="7689" max="7690" width="9.7109375" style="3" customWidth="1"/>
    <col min="7691" max="7691" width="16.5703125" style="3" bestFit="1" customWidth="1"/>
    <col min="7692" max="7692" width="16.2851562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2" width="12.42578125" style="3" bestFit="1" customWidth="1"/>
    <col min="7943" max="7943" width="9.7109375" style="3" customWidth="1"/>
    <col min="7944" max="7944" width="11.7109375" style="3" customWidth="1"/>
    <col min="7945" max="7946" width="9.7109375" style="3" customWidth="1"/>
    <col min="7947" max="7947" width="16.5703125" style="3" bestFit="1" customWidth="1"/>
    <col min="7948" max="7948" width="16.2851562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8" width="12.42578125" style="3" bestFit="1" customWidth="1"/>
    <col min="8199" max="8199" width="9.7109375" style="3" customWidth="1"/>
    <col min="8200" max="8200" width="11.7109375" style="3" customWidth="1"/>
    <col min="8201" max="8202" width="9.7109375" style="3" customWidth="1"/>
    <col min="8203" max="8203" width="16.5703125" style="3" bestFit="1" customWidth="1"/>
    <col min="8204" max="8204" width="16.2851562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4" width="12.42578125" style="3" bestFit="1" customWidth="1"/>
    <col min="8455" max="8455" width="9.7109375" style="3" customWidth="1"/>
    <col min="8456" max="8456" width="11.7109375" style="3" customWidth="1"/>
    <col min="8457" max="8458" width="9.7109375" style="3" customWidth="1"/>
    <col min="8459" max="8459" width="16.5703125" style="3" bestFit="1" customWidth="1"/>
    <col min="8460" max="8460" width="16.2851562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0" width="12.42578125" style="3" bestFit="1" customWidth="1"/>
    <col min="8711" max="8711" width="9.7109375" style="3" customWidth="1"/>
    <col min="8712" max="8712" width="11.7109375" style="3" customWidth="1"/>
    <col min="8713" max="8714" width="9.7109375" style="3" customWidth="1"/>
    <col min="8715" max="8715" width="16.5703125" style="3" bestFit="1" customWidth="1"/>
    <col min="8716" max="8716" width="16.2851562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6" width="12.42578125" style="3" bestFit="1" customWidth="1"/>
    <col min="8967" max="8967" width="9.7109375" style="3" customWidth="1"/>
    <col min="8968" max="8968" width="11.7109375" style="3" customWidth="1"/>
    <col min="8969" max="8970" width="9.7109375" style="3" customWidth="1"/>
    <col min="8971" max="8971" width="16.5703125" style="3" bestFit="1" customWidth="1"/>
    <col min="8972" max="8972" width="16.2851562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2" width="12.42578125" style="3" bestFit="1" customWidth="1"/>
    <col min="9223" max="9223" width="9.7109375" style="3" customWidth="1"/>
    <col min="9224" max="9224" width="11.7109375" style="3" customWidth="1"/>
    <col min="9225" max="9226" width="9.7109375" style="3" customWidth="1"/>
    <col min="9227" max="9227" width="16.5703125" style="3" bestFit="1" customWidth="1"/>
    <col min="9228" max="9228" width="16.2851562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8" width="12.42578125" style="3" bestFit="1" customWidth="1"/>
    <col min="9479" max="9479" width="9.7109375" style="3" customWidth="1"/>
    <col min="9480" max="9480" width="11.7109375" style="3" customWidth="1"/>
    <col min="9481" max="9482" width="9.7109375" style="3" customWidth="1"/>
    <col min="9483" max="9483" width="16.5703125" style="3" bestFit="1" customWidth="1"/>
    <col min="9484" max="9484" width="16.2851562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4" width="12.42578125" style="3" bestFit="1" customWidth="1"/>
    <col min="9735" max="9735" width="9.7109375" style="3" customWidth="1"/>
    <col min="9736" max="9736" width="11.7109375" style="3" customWidth="1"/>
    <col min="9737" max="9738" width="9.7109375" style="3" customWidth="1"/>
    <col min="9739" max="9739" width="16.5703125" style="3" bestFit="1" customWidth="1"/>
    <col min="9740" max="9740" width="16.2851562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0" width="12.42578125" style="3" bestFit="1" customWidth="1"/>
    <col min="9991" max="9991" width="9.7109375" style="3" customWidth="1"/>
    <col min="9992" max="9992" width="11.7109375" style="3" customWidth="1"/>
    <col min="9993" max="9994" width="9.7109375" style="3" customWidth="1"/>
    <col min="9995" max="9995" width="16.5703125" style="3" bestFit="1" customWidth="1"/>
    <col min="9996" max="9996" width="16.2851562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6" width="12.42578125" style="3" bestFit="1" customWidth="1"/>
    <col min="10247" max="10247" width="9.7109375" style="3" customWidth="1"/>
    <col min="10248" max="10248" width="11.7109375" style="3" customWidth="1"/>
    <col min="10249" max="10250" width="9.7109375" style="3" customWidth="1"/>
    <col min="10251" max="10251" width="16.5703125" style="3" bestFit="1" customWidth="1"/>
    <col min="10252" max="10252" width="16.2851562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2" width="12.42578125" style="3" bestFit="1" customWidth="1"/>
    <col min="10503" max="10503" width="9.7109375" style="3" customWidth="1"/>
    <col min="10504" max="10504" width="11.7109375" style="3" customWidth="1"/>
    <col min="10505" max="10506" width="9.7109375" style="3" customWidth="1"/>
    <col min="10507" max="10507" width="16.5703125" style="3" bestFit="1" customWidth="1"/>
    <col min="10508" max="10508" width="16.2851562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8" width="12.42578125" style="3" bestFit="1" customWidth="1"/>
    <col min="10759" max="10759" width="9.7109375" style="3" customWidth="1"/>
    <col min="10760" max="10760" width="11.7109375" style="3" customWidth="1"/>
    <col min="10761" max="10762" width="9.7109375" style="3" customWidth="1"/>
    <col min="10763" max="10763" width="16.5703125" style="3" bestFit="1" customWidth="1"/>
    <col min="10764" max="10764" width="16.2851562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4" width="12.42578125" style="3" bestFit="1" customWidth="1"/>
    <col min="11015" max="11015" width="9.7109375" style="3" customWidth="1"/>
    <col min="11016" max="11016" width="11.7109375" style="3" customWidth="1"/>
    <col min="11017" max="11018" width="9.7109375" style="3" customWidth="1"/>
    <col min="11019" max="11019" width="16.5703125" style="3" bestFit="1" customWidth="1"/>
    <col min="11020" max="11020" width="16.2851562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0" width="12.42578125" style="3" bestFit="1" customWidth="1"/>
    <col min="11271" max="11271" width="9.7109375" style="3" customWidth="1"/>
    <col min="11272" max="11272" width="11.7109375" style="3" customWidth="1"/>
    <col min="11273" max="11274" width="9.7109375" style="3" customWidth="1"/>
    <col min="11275" max="11275" width="16.5703125" style="3" bestFit="1" customWidth="1"/>
    <col min="11276" max="11276" width="16.2851562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6" width="12.42578125" style="3" bestFit="1" customWidth="1"/>
    <col min="11527" max="11527" width="9.7109375" style="3" customWidth="1"/>
    <col min="11528" max="11528" width="11.7109375" style="3" customWidth="1"/>
    <col min="11529" max="11530" width="9.7109375" style="3" customWidth="1"/>
    <col min="11531" max="11531" width="16.5703125" style="3" bestFit="1" customWidth="1"/>
    <col min="11532" max="11532" width="16.2851562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2" width="12.42578125" style="3" bestFit="1" customWidth="1"/>
    <col min="11783" max="11783" width="9.7109375" style="3" customWidth="1"/>
    <col min="11784" max="11784" width="11.7109375" style="3" customWidth="1"/>
    <col min="11785" max="11786" width="9.7109375" style="3" customWidth="1"/>
    <col min="11787" max="11787" width="16.5703125" style="3" bestFit="1" customWidth="1"/>
    <col min="11788" max="11788" width="16.2851562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8" width="12.42578125" style="3" bestFit="1" customWidth="1"/>
    <col min="12039" max="12039" width="9.7109375" style="3" customWidth="1"/>
    <col min="12040" max="12040" width="11.7109375" style="3" customWidth="1"/>
    <col min="12041" max="12042" width="9.7109375" style="3" customWidth="1"/>
    <col min="12043" max="12043" width="16.5703125" style="3" bestFit="1" customWidth="1"/>
    <col min="12044" max="12044" width="16.2851562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4" width="12.42578125" style="3" bestFit="1" customWidth="1"/>
    <col min="12295" max="12295" width="9.7109375" style="3" customWidth="1"/>
    <col min="12296" max="12296" width="11.7109375" style="3" customWidth="1"/>
    <col min="12297" max="12298" width="9.7109375" style="3" customWidth="1"/>
    <col min="12299" max="12299" width="16.5703125" style="3" bestFit="1" customWidth="1"/>
    <col min="12300" max="12300" width="16.2851562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0" width="12.42578125" style="3" bestFit="1" customWidth="1"/>
    <col min="12551" max="12551" width="9.7109375" style="3" customWidth="1"/>
    <col min="12552" max="12552" width="11.7109375" style="3" customWidth="1"/>
    <col min="12553" max="12554" width="9.7109375" style="3" customWidth="1"/>
    <col min="12555" max="12555" width="16.5703125" style="3" bestFit="1" customWidth="1"/>
    <col min="12556" max="12556" width="16.2851562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6" width="12.42578125" style="3" bestFit="1" customWidth="1"/>
    <col min="12807" max="12807" width="9.7109375" style="3" customWidth="1"/>
    <col min="12808" max="12808" width="11.7109375" style="3" customWidth="1"/>
    <col min="12809" max="12810" width="9.7109375" style="3" customWidth="1"/>
    <col min="12811" max="12811" width="16.5703125" style="3" bestFit="1" customWidth="1"/>
    <col min="12812" max="12812" width="16.2851562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2" width="12.42578125" style="3" bestFit="1" customWidth="1"/>
    <col min="13063" max="13063" width="9.7109375" style="3" customWidth="1"/>
    <col min="13064" max="13064" width="11.7109375" style="3" customWidth="1"/>
    <col min="13065" max="13066" width="9.7109375" style="3" customWidth="1"/>
    <col min="13067" max="13067" width="16.5703125" style="3" bestFit="1" customWidth="1"/>
    <col min="13068" max="13068" width="16.2851562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8" width="12.42578125" style="3" bestFit="1" customWidth="1"/>
    <col min="13319" max="13319" width="9.7109375" style="3" customWidth="1"/>
    <col min="13320" max="13320" width="11.7109375" style="3" customWidth="1"/>
    <col min="13321" max="13322" width="9.7109375" style="3" customWidth="1"/>
    <col min="13323" max="13323" width="16.5703125" style="3" bestFit="1" customWidth="1"/>
    <col min="13324" max="13324" width="16.2851562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4" width="12.42578125" style="3" bestFit="1" customWidth="1"/>
    <col min="13575" max="13575" width="9.7109375" style="3" customWidth="1"/>
    <col min="13576" max="13576" width="11.7109375" style="3" customWidth="1"/>
    <col min="13577" max="13578" width="9.7109375" style="3" customWidth="1"/>
    <col min="13579" max="13579" width="16.5703125" style="3" bestFit="1" customWidth="1"/>
    <col min="13580" max="13580" width="16.2851562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0" width="12.42578125" style="3" bestFit="1" customWidth="1"/>
    <col min="13831" max="13831" width="9.7109375" style="3" customWidth="1"/>
    <col min="13832" max="13832" width="11.7109375" style="3" customWidth="1"/>
    <col min="13833" max="13834" width="9.7109375" style="3" customWidth="1"/>
    <col min="13835" max="13835" width="16.5703125" style="3" bestFit="1" customWidth="1"/>
    <col min="13836" max="13836" width="16.2851562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6" width="12.42578125" style="3" bestFit="1" customWidth="1"/>
    <col min="14087" max="14087" width="9.7109375" style="3" customWidth="1"/>
    <col min="14088" max="14088" width="11.7109375" style="3" customWidth="1"/>
    <col min="14089" max="14090" width="9.7109375" style="3" customWidth="1"/>
    <col min="14091" max="14091" width="16.5703125" style="3" bestFit="1" customWidth="1"/>
    <col min="14092" max="14092" width="16.2851562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2" width="12.42578125" style="3" bestFit="1" customWidth="1"/>
    <col min="14343" max="14343" width="9.7109375" style="3" customWidth="1"/>
    <col min="14344" max="14344" width="11.7109375" style="3" customWidth="1"/>
    <col min="14345" max="14346" width="9.7109375" style="3" customWidth="1"/>
    <col min="14347" max="14347" width="16.5703125" style="3" bestFit="1" customWidth="1"/>
    <col min="14348" max="14348" width="16.2851562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8" width="12.42578125" style="3" bestFit="1" customWidth="1"/>
    <col min="14599" max="14599" width="9.7109375" style="3" customWidth="1"/>
    <col min="14600" max="14600" width="11.7109375" style="3" customWidth="1"/>
    <col min="14601" max="14602" width="9.7109375" style="3" customWidth="1"/>
    <col min="14603" max="14603" width="16.5703125" style="3" bestFit="1" customWidth="1"/>
    <col min="14604" max="14604" width="16.2851562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4" width="12.42578125" style="3" bestFit="1" customWidth="1"/>
    <col min="14855" max="14855" width="9.7109375" style="3" customWidth="1"/>
    <col min="14856" max="14856" width="11.7109375" style="3" customWidth="1"/>
    <col min="14857" max="14858" width="9.7109375" style="3" customWidth="1"/>
    <col min="14859" max="14859" width="16.5703125" style="3" bestFit="1" customWidth="1"/>
    <col min="14860" max="14860" width="16.2851562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0" width="12.42578125" style="3" bestFit="1" customWidth="1"/>
    <col min="15111" max="15111" width="9.7109375" style="3" customWidth="1"/>
    <col min="15112" max="15112" width="11.7109375" style="3" customWidth="1"/>
    <col min="15113" max="15114" width="9.7109375" style="3" customWidth="1"/>
    <col min="15115" max="15115" width="16.5703125" style="3" bestFit="1" customWidth="1"/>
    <col min="15116" max="15116" width="16.2851562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6" width="12.42578125" style="3" bestFit="1" customWidth="1"/>
    <col min="15367" max="15367" width="9.7109375" style="3" customWidth="1"/>
    <col min="15368" max="15368" width="11.7109375" style="3" customWidth="1"/>
    <col min="15369" max="15370" width="9.7109375" style="3" customWidth="1"/>
    <col min="15371" max="15371" width="16.5703125" style="3" bestFit="1" customWidth="1"/>
    <col min="15372" max="15372" width="16.2851562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2" width="12.42578125" style="3" bestFit="1" customWidth="1"/>
    <col min="15623" max="15623" width="9.7109375" style="3" customWidth="1"/>
    <col min="15624" max="15624" width="11.7109375" style="3" customWidth="1"/>
    <col min="15625" max="15626" width="9.7109375" style="3" customWidth="1"/>
    <col min="15627" max="15627" width="16.5703125" style="3" bestFit="1" customWidth="1"/>
    <col min="15628" max="15628" width="16.2851562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8" width="12.42578125" style="3" bestFit="1" customWidth="1"/>
    <col min="15879" max="15879" width="9.7109375" style="3" customWidth="1"/>
    <col min="15880" max="15880" width="11.7109375" style="3" customWidth="1"/>
    <col min="15881" max="15882" width="9.7109375" style="3" customWidth="1"/>
    <col min="15883" max="15883" width="16.5703125" style="3" bestFit="1" customWidth="1"/>
    <col min="15884" max="15884" width="16.2851562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4" width="12.42578125" style="3" bestFit="1" customWidth="1"/>
    <col min="16135" max="16135" width="9.7109375" style="3" customWidth="1"/>
    <col min="16136" max="16136" width="11.7109375" style="3" customWidth="1"/>
    <col min="16137" max="16138" width="9.7109375" style="3" customWidth="1"/>
    <col min="16139" max="16139" width="16.5703125" style="3" bestFit="1" customWidth="1"/>
    <col min="16140" max="16140" width="16.2851562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4"/>
      <c r="I1" s="5" t="s">
        <v>0</v>
      </c>
      <c r="J1" s="5"/>
      <c r="K1" s="5"/>
      <c r="L1" s="5"/>
      <c r="M1" s="5"/>
      <c r="N1" s="5"/>
      <c r="O1" s="5"/>
    </row>
    <row r="2" spans="1:20" x14ac:dyDescent="0.25">
      <c r="F2" s="4"/>
      <c r="G2" s="4"/>
      <c r="H2" s="4"/>
      <c r="I2" s="5" t="s">
        <v>1</v>
      </c>
      <c r="J2" s="5"/>
      <c r="K2" s="5"/>
      <c r="L2" s="5"/>
      <c r="M2" s="5"/>
      <c r="N2" s="5"/>
      <c r="O2" s="5"/>
    </row>
    <row r="3" spans="1:20" x14ac:dyDescent="0.25">
      <c r="A3" s="6"/>
      <c r="B3" s="7"/>
      <c r="C3" s="8"/>
      <c r="D3" s="7"/>
      <c r="E3" s="8"/>
      <c r="F3" s="9"/>
      <c r="G3" s="9"/>
      <c r="H3" s="9"/>
      <c r="I3" s="9"/>
      <c r="J3" s="9"/>
      <c r="K3" s="8"/>
      <c r="L3" s="8"/>
      <c r="M3" s="8"/>
      <c r="N3" s="8"/>
      <c r="O3" s="8"/>
    </row>
    <row r="4" spans="1:20" ht="20.25" x14ac:dyDescent="0.3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0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</row>
    <row r="6" spans="1:20" ht="15" customHeight="1" x14ac:dyDescent="0.25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5" t="s">
        <v>8</v>
      </c>
      <c r="G6" s="15"/>
      <c r="H6" s="15"/>
      <c r="I6" s="15"/>
      <c r="J6" s="15"/>
      <c r="K6" s="15"/>
      <c r="L6" s="15"/>
      <c r="M6" s="15"/>
      <c r="N6" s="15"/>
      <c r="O6" s="16" t="s">
        <v>9</v>
      </c>
    </row>
    <row r="7" spans="1:20" ht="51" customHeight="1" x14ac:dyDescent="0.25">
      <c r="A7" s="13"/>
      <c r="B7" s="14"/>
      <c r="C7" s="14"/>
      <c r="D7" s="14"/>
      <c r="E7" s="14"/>
      <c r="F7" s="17" t="s">
        <v>10</v>
      </c>
      <c r="G7" s="17"/>
      <c r="H7" s="17"/>
      <c r="I7" s="17"/>
      <c r="J7" s="17"/>
      <c r="K7" s="18" t="s">
        <v>11</v>
      </c>
      <c r="L7" s="18" t="s">
        <v>12</v>
      </c>
      <c r="M7" s="18" t="s">
        <v>13</v>
      </c>
      <c r="N7" s="18" t="s">
        <v>14</v>
      </c>
      <c r="O7" s="16"/>
      <c r="T7" s="19"/>
    </row>
    <row r="8" spans="1:20" x14ac:dyDescent="0.25">
      <c r="A8" s="20">
        <v>1</v>
      </c>
      <c r="B8" s="18">
        <v>2</v>
      </c>
      <c r="C8" s="18">
        <v>3</v>
      </c>
      <c r="D8" s="18">
        <v>4</v>
      </c>
      <c r="E8" s="18">
        <v>5</v>
      </c>
      <c r="F8" s="17">
        <v>6</v>
      </c>
      <c r="G8" s="17"/>
      <c r="H8" s="17"/>
      <c r="I8" s="17"/>
      <c r="J8" s="17"/>
      <c r="K8" s="18">
        <v>7</v>
      </c>
      <c r="L8" s="18">
        <v>8</v>
      </c>
      <c r="M8" s="18">
        <v>9</v>
      </c>
      <c r="N8" s="18">
        <v>10</v>
      </c>
      <c r="O8" s="21">
        <v>11</v>
      </c>
      <c r="T8" s="19"/>
    </row>
    <row r="9" spans="1:20" x14ac:dyDescent="0.25">
      <c r="A9" s="22" t="s">
        <v>15</v>
      </c>
      <c r="B9" s="23" t="s">
        <v>16</v>
      </c>
      <c r="C9" s="14" t="s">
        <v>17</v>
      </c>
      <c r="D9" s="24" t="s">
        <v>18</v>
      </c>
      <c r="E9" s="25">
        <f>SUM(F9:N9)</f>
        <v>1827309.02</v>
      </c>
      <c r="F9" s="26">
        <f>SUM(F10:J13)</f>
        <v>1325968.69</v>
      </c>
      <c r="G9" s="26"/>
      <c r="H9" s="26"/>
      <c r="I9" s="26"/>
      <c r="J9" s="26"/>
      <c r="K9" s="25">
        <f>SUM(K10:K13)</f>
        <v>365074.33</v>
      </c>
      <c r="L9" s="25">
        <f>SUM(L10:L13)</f>
        <v>45422</v>
      </c>
      <c r="M9" s="25">
        <f>SUM(M10:M13)</f>
        <v>45422</v>
      </c>
      <c r="N9" s="25">
        <f>SUM(N10:N13)</f>
        <v>45422</v>
      </c>
      <c r="O9" s="16" t="s">
        <v>19</v>
      </c>
    </row>
    <row r="10" spans="1:20" ht="30" x14ac:dyDescent="0.25">
      <c r="A10" s="22"/>
      <c r="B10" s="23"/>
      <c r="C10" s="14"/>
      <c r="D10" s="24" t="s">
        <v>20</v>
      </c>
      <c r="E10" s="25">
        <f t="shared" ref="E10:E18" si="0">SUM(F10:N10)</f>
        <v>1219085.01</v>
      </c>
      <c r="F10" s="26">
        <f>F15+F23+F31+F39</f>
        <v>975757.03</v>
      </c>
      <c r="G10" s="26"/>
      <c r="H10" s="26"/>
      <c r="I10" s="26"/>
      <c r="J10" s="26"/>
      <c r="K10" s="25">
        <f t="shared" ref="K10:N13" si="1">K15+K23+K31+K39</f>
        <v>243327.98</v>
      </c>
      <c r="L10" s="25">
        <f t="shared" si="1"/>
        <v>0</v>
      </c>
      <c r="M10" s="25">
        <f t="shared" si="1"/>
        <v>0</v>
      </c>
      <c r="N10" s="25">
        <f t="shared" si="1"/>
        <v>0</v>
      </c>
      <c r="O10" s="16"/>
    </row>
    <row r="11" spans="1:20" ht="30" x14ac:dyDescent="0.25">
      <c r="A11" s="22"/>
      <c r="B11" s="23"/>
      <c r="C11" s="14"/>
      <c r="D11" s="24" t="s">
        <v>21</v>
      </c>
      <c r="E11" s="25">
        <f t="shared" si="0"/>
        <v>0</v>
      </c>
      <c r="F11" s="26">
        <f>F16+F24+F32+F40</f>
        <v>0</v>
      </c>
      <c r="G11" s="26"/>
      <c r="H11" s="26"/>
      <c r="I11" s="26"/>
      <c r="J11" s="26"/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16"/>
    </row>
    <row r="12" spans="1:20" ht="30" x14ac:dyDescent="0.25">
      <c r="A12" s="22"/>
      <c r="B12" s="23"/>
      <c r="C12" s="14"/>
      <c r="D12" s="24" t="s">
        <v>22</v>
      </c>
      <c r="E12" s="25">
        <f t="shared" si="0"/>
        <v>608224.01</v>
      </c>
      <c r="F12" s="26">
        <f>F17+F25+F33+F41</f>
        <v>350211.66</v>
      </c>
      <c r="G12" s="26"/>
      <c r="H12" s="26"/>
      <c r="I12" s="26"/>
      <c r="J12" s="26"/>
      <c r="K12" s="25">
        <f t="shared" si="1"/>
        <v>121746.35</v>
      </c>
      <c r="L12" s="25">
        <f t="shared" si="1"/>
        <v>45422</v>
      </c>
      <c r="M12" s="25">
        <f t="shared" si="1"/>
        <v>45422</v>
      </c>
      <c r="N12" s="25">
        <f t="shared" si="1"/>
        <v>45422</v>
      </c>
      <c r="O12" s="16"/>
    </row>
    <row r="13" spans="1:20" ht="30" x14ac:dyDescent="0.25">
      <c r="A13" s="22"/>
      <c r="B13" s="23"/>
      <c r="C13" s="14"/>
      <c r="D13" s="24" t="s">
        <v>23</v>
      </c>
      <c r="E13" s="25">
        <f t="shared" si="0"/>
        <v>0</v>
      </c>
      <c r="F13" s="26">
        <f>F18+F26+F34+F42</f>
        <v>0</v>
      </c>
      <c r="G13" s="26"/>
      <c r="H13" s="26"/>
      <c r="I13" s="26"/>
      <c r="J13" s="26"/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16"/>
    </row>
    <row r="14" spans="1:20" ht="15" customHeight="1" x14ac:dyDescent="0.25">
      <c r="A14" s="22" t="s">
        <v>24</v>
      </c>
      <c r="B14" s="27" t="s">
        <v>25</v>
      </c>
      <c r="C14" s="14" t="s">
        <v>17</v>
      </c>
      <c r="D14" s="24" t="s">
        <v>18</v>
      </c>
      <c r="E14" s="28">
        <f>SUM(F14:N14)</f>
        <v>1605373.02</v>
      </c>
      <c r="F14" s="29">
        <f>SUM(F15:J18)</f>
        <v>1283973.69</v>
      </c>
      <c r="G14" s="29"/>
      <c r="H14" s="29"/>
      <c r="I14" s="29"/>
      <c r="J14" s="29"/>
      <c r="K14" s="28">
        <f>SUM(K15:K18)</f>
        <v>321399.33</v>
      </c>
      <c r="L14" s="28">
        <f>SUM(L15:L18)</f>
        <v>0</v>
      </c>
      <c r="M14" s="28">
        <f>SUM(M15:M18)</f>
        <v>0</v>
      </c>
      <c r="N14" s="28">
        <f>SUM(N15:N18)</f>
        <v>0</v>
      </c>
      <c r="O14" s="16" t="s">
        <v>19</v>
      </c>
    </row>
    <row r="15" spans="1:20" ht="30" x14ac:dyDescent="0.25">
      <c r="A15" s="22"/>
      <c r="B15" s="27"/>
      <c r="C15" s="14"/>
      <c r="D15" s="24" t="s">
        <v>20</v>
      </c>
      <c r="E15" s="28">
        <f t="shared" si="0"/>
        <v>1219085.01</v>
      </c>
      <c r="F15" s="30">
        <v>975757.03</v>
      </c>
      <c r="G15" s="30"/>
      <c r="H15" s="30"/>
      <c r="I15" s="30"/>
      <c r="J15" s="30"/>
      <c r="K15" s="31">
        <v>243327.98</v>
      </c>
      <c r="L15" s="31">
        <v>0</v>
      </c>
      <c r="M15" s="31">
        <v>0</v>
      </c>
      <c r="N15" s="31">
        <v>0</v>
      </c>
      <c r="O15" s="16"/>
    </row>
    <row r="16" spans="1:20" ht="30" x14ac:dyDescent="0.25">
      <c r="A16" s="22"/>
      <c r="B16" s="27"/>
      <c r="C16" s="14"/>
      <c r="D16" s="24" t="s">
        <v>21</v>
      </c>
      <c r="E16" s="28">
        <f t="shared" si="0"/>
        <v>0</v>
      </c>
      <c r="F16" s="30">
        <v>0</v>
      </c>
      <c r="G16" s="30"/>
      <c r="H16" s="30"/>
      <c r="I16" s="30"/>
      <c r="J16" s="30"/>
      <c r="K16" s="31">
        <v>0</v>
      </c>
      <c r="L16" s="31">
        <v>0</v>
      </c>
      <c r="M16" s="31">
        <v>0</v>
      </c>
      <c r="N16" s="31">
        <v>0</v>
      </c>
      <c r="O16" s="16"/>
    </row>
    <row r="17" spans="1:15" ht="30" x14ac:dyDescent="0.25">
      <c r="A17" s="22"/>
      <c r="B17" s="27"/>
      <c r="C17" s="14"/>
      <c r="D17" s="24" t="s">
        <v>22</v>
      </c>
      <c r="E17" s="28">
        <f t="shared" si="0"/>
        <v>386288.01</v>
      </c>
      <c r="F17" s="30">
        <v>308216.65999999997</v>
      </c>
      <c r="G17" s="30"/>
      <c r="H17" s="30"/>
      <c r="I17" s="30"/>
      <c r="J17" s="30"/>
      <c r="K17" s="31">
        <v>78071.350000000006</v>
      </c>
      <c r="L17" s="31">
        <v>0</v>
      </c>
      <c r="M17" s="31">
        <v>0</v>
      </c>
      <c r="N17" s="31">
        <v>0</v>
      </c>
      <c r="O17" s="16"/>
    </row>
    <row r="18" spans="1:15" ht="30" x14ac:dyDescent="0.25">
      <c r="A18" s="22"/>
      <c r="B18" s="27"/>
      <c r="C18" s="14"/>
      <c r="D18" s="24" t="s">
        <v>23</v>
      </c>
      <c r="E18" s="28">
        <f t="shared" si="0"/>
        <v>0</v>
      </c>
      <c r="F18" s="30">
        <v>0</v>
      </c>
      <c r="G18" s="30"/>
      <c r="H18" s="30"/>
      <c r="I18" s="30"/>
      <c r="J18" s="30"/>
      <c r="K18" s="31">
        <v>0</v>
      </c>
      <c r="L18" s="31">
        <v>0</v>
      </c>
      <c r="M18" s="31">
        <v>0</v>
      </c>
      <c r="N18" s="31">
        <v>0</v>
      </c>
      <c r="O18" s="16"/>
    </row>
    <row r="19" spans="1:15" x14ac:dyDescent="0.25">
      <c r="A19" s="22"/>
      <c r="B19" s="27" t="s">
        <v>26</v>
      </c>
      <c r="C19" s="14" t="s">
        <v>27</v>
      </c>
      <c r="D19" s="14" t="s">
        <v>27</v>
      </c>
      <c r="E19" s="32" t="s">
        <v>28</v>
      </c>
      <c r="F19" s="33" t="s">
        <v>29</v>
      </c>
      <c r="G19" s="33" t="s">
        <v>30</v>
      </c>
      <c r="H19" s="33"/>
      <c r="I19" s="33"/>
      <c r="J19" s="33"/>
      <c r="K19" s="14" t="s">
        <v>11</v>
      </c>
      <c r="L19" s="14" t="s">
        <v>12</v>
      </c>
      <c r="M19" s="14" t="s">
        <v>13</v>
      </c>
      <c r="N19" s="14" t="s">
        <v>14</v>
      </c>
      <c r="O19" s="16" t="s">
        <v>27</v>
      </c>
    </row>
    <row r="20" spans="1:15" ht="30" x14ac:dyDescent="0.25">
      <c r="A20" s="22"/>
      <c r="B20" s="27"/>
      <c r="C20" s="14"/>
      <c r="D20" s="14"/>
      <c r="E20" s="32"/>
      <c r="F20" s="33"/>
      <c r="G20" s="34" t="s">
        <v>31</v>
      </c>
      <c r="H20" s="34" t="s">
        <v>32</v>
      </c>
      <c r="I20" s="34" t="s">
        <v>33</v>
      </c>
      <c r="J20" s="34" t="s">
        <v>34</v>
      </c>
      <c r="K20" s="14"/>
      <c r="L20" s="14"/>
      <c r="M20" s="14"/>
      <c r="N20" s="14"/>
      <c r="O20" s="16"/>
    </row>
    <row r="21" spans="1:15" x14ac:dyDescent="0.25">
      <c r="A21" s="22"/>
      <c r="B21" s="27"/>
      <c r="C21" s="14"/>
      <c r="D21" s="14"/>
      <c r="E21" s="35">
        <v>3</v>
      </c>
      <c r="F21" s="36">
        <v>2</v>
      </c>
      <c r="G21" s="36" t="s">
        <v>35</v>
      </c>
      <c r="H21" s="36" t="s">
        <v>35</v>
      </c>
      <c r="I21" s="36" t="s">
        <v>35</v>
      </c>
      <c r="J21" s="36">
        <v>2</v>
      </c>
      <c r="K21" s="36">
        <v>1</v>
      </c>
      <c r="L21" s="36" t="s">
        <v>35</v>
      </c>
      <c r="M21" s="36" t="s">
        <v>35</v>
      </c>
      <c r="N21" s="36" t="s">
        <v>35</v>
      </c>
      <c r="O21" s="16"/>
    </row>
    <row r="22" spans="1:15" ht="15" customHeight="1" x14ac:dyDescent="0.25">
      <c r="A22" s="22" t="s">
        <v>36</v>
      </c>
      <c r="B22" s="27" t="s">
        <v>37</v>
      </c>
      <c r="C22" s="14" t="s">
        <v>17</v>
      </c>
      <c r="D22" s="24" t="s">
        <v>18</v>
      </c>
      <c r="E22" s="28">
        <f>SUM(F22:N22)</f>
        <v>0</v>
      </c>
      <c r="F22" s="29">
        <f>SUM(F23:J26)</f>
        <v>0</v>
      </c>
      <c r="G22" s="29"/>
      <c r="H22" s="29"/>
      <c r="I22" s="29"/>
      <c r="J22" s="29"/>
      <c r="K22" s="28">
        <f>SUM(K23:K26)</f>
        <v>0</v>
      </c>
      <c r="L22" s="28">
        <f>SUM(L23:L26)</f>
        <v>0</v>
      </c>
      <c r="M22" s="28">
        <f>SUM(M23:M26)</f>
        <v>0</v>
      </c>
      <c r="N22" s="28">
        <f>SUM(N23:N26)</f>
        <v>0</v>
      </c>
      <c r="O22" s="16" t="s">
        <v>19</v>
      </c>
    </row>
    <row r="23" spans="1:15" ht="30" x14ac:dyDescent="0.25">
      <c r="A23" s="22"/>
      <c r="B23" s="27"/>
      <c r="C23" s="14"/>
      <c r="D23" s="24" t="s">
        <v>20</v>
      </c>
      <c r="E23" s="28">
        <f>SUM(F23:N23)</f>
        <v>0</v>
      </c>
      <c r="F23" s="30">
        <v>0</v>
      </c>
      <c r="G23" s="30"/>
      <c r="H23" s="30"/>
      <c r="I23" s="30"/>
      <c r="J23" s="30"/>
      <c r="K23" s="31">
        <v>0</v>
      </c>
      <c r="L23" s="31">
        <v>0</v>
      </c>
      <c r="M23" s="31">
        <v>0</v>
      </c>
      <c r="N23" s="31">
        <v>0</v>
      </c>
      <c r="O23" s="16"/>
    </row>
    <row r="24" spans="1:15" ht="30" x14ac:dyDescent="0.25">
      <c r="A24" s="22"/>
      <c r="B24" s="27"/>
      <c r="C24" s="14"/>
      <c r="D24" s="24" t="s">
        <v>21</v>
      </c>
      <c r="E24" s="28">
        <f>SUM(F24:N24)</f>
        <v>0</v>
      </c>
      <c r="F24" s="30">
        <v>0</v>
      </c>
      <c r="G24" s="30"/>
      <c r="H24" s="30"/>
      <c r="I24" s="30"/>
      <c r="J24" s="30"/>
      <c r="K24" s="31">
        <v>0</v>
      </c>
      <c r="L24" s="31">
        <v>0</v>
      </c>
      <c r="M24" s="31">
        <v>0</v>
      </c>
      <c r="N24" s="31">
        <v>0</v>
      </c>
      <c r="O24" s="16"/>
    </row>
    <row r="25" spans="1:15" ht="30" x14ac:dyDescent="0.25">
      <c r="A25" s="22"/>
      <c r="B25" s="27"/>
      <c r="C25" s="14"/>
      <c r="D25" s="24" t="s">
        <v>22</v>
      </c>
      <c r="E25" s="28">
        <f>SUM(F25:N25)</f>
        <v>0</v>
      </c>
      <c r="F25" s="30">
        <v>0</v>
      </c>
      <c r="G25" s="30"/>
      <c r="H25" s="30"/>
      <c r="I25" s="30"/>
      <c r="J25" s="30"/>
      <c r="K25" s="31">
        <v>0</v>
      </c>
      <c r="L25" s="31">
        <v>0</v>
      </c>
      <c r="M25" s="31">
        <v>0</v>
      </c>
      <c r="N25" s="31">
        <v>0</v>
      </c>
      <c r="O25" s="16"/>
    </row>
    <row r="26" spans="1:15" ht="30" x14ac:dyDescent="0.25">
      <c r="A26" s="22"/>
      <c r="B26" s="27"/>
      <c r="C26" s="14"/>
      <c r="D26" s="24" t="s">
        <v>23</v>
      </c>
      <c r="E26" s="28">
        <f>SUM(F26:N26)</f>
        <v>0</v>
      </c>
      <c r="F26" s="30">
        <v>0</v>
      </c>
      <c r="G26" s="30"/>
      <c r="H26" s="30"/>
      <c r="I26" s="30"/>
      <c r="J26" s="30"/>
      <c r="K26" s="31">
        <v>0</v>
      </c>
      <c r="L26" s="31">
        <v>0</v>
      </c>
      <c r="M26" s="31">
        <v>0</v>
      </c>
      <c r="N26" s="31">
        <v>0</v>
      </c>
      <c r="O26" s="16"/>
    </row>
    <row r="27" spans="1:15" x14ac:dyDescent="0.25">
      <c r="A27" s="22"/>
      <c r="B27" s="27" t="s">
        <v>38</v>
      </c>
      <c r="C27" s="14" t="s">
        <v>27</v>
      </c>
      <c r="D27" s="14" t="s">
        <v>27</v>
      </c>
      <c r="E27" s="32" t="s">
        <v>28</v>
      </c>
      <c r="F27" s="33" t="s">
        <v>29</v>
      </c>
      <c r="G27" s="33" t="s">
        <v>30</v>
      </c>
      <c r="H27" s="33"/>
      <c r="I27" s="33"/>
      <c r="J27" s="33"/>
      <c r="K27" s="14" t="s">
        <v>11</v>
      </c>
      <c r="L27" s="14" t="s">
        <v>12</v>
      </c>
      <c r="M27" s="14" t="s">
        <v>13</v>
      </c>
      <c r="N27" s="14" t="s">
        <v>14</v>
      </c>
      <c r="O27" s="16" t="s">
        <v>27</v>
      </c>
    </row>
    <row r="28" spans="1:15" ht="30" x14ac:dyDescent="0.25">
      <c r="A28" s="22"/>
      <c r="B28" s="27"/>
      <c r="C28" s="14"/>
      <c r="D28" s="14"/>
      <c r="E28" s="32"/>
      <c r="F28" s="33"/>
      <c r="G28" s="34" t="s">
        <v>31</v>
      </c>
      <c r="H28" s="34" t="s">
        <v>32</v>
      </c>
      <c r="I28" s="34" t="s">
        <v>33</v>
      </c>
      <c r="J28" s="34" t="s">
        <v>34</v>
      </c>
      <c r="K28" s="14"/>
      <c r="L28" s="14"/>
      <c r="M28" s="14"/>
      <c r="N28" s="14"/>
      <c r="O28" s="16"/>
    </row>
    <row r="29" spans="1:15" x14ac:dyDescent="0.25">
      <c r="A29" s="22"/>
      <c r="B29" s="27"/>
      <c r="C29" s="14"/>
      <c r="D29" s="14"/>
      <c r="E29" s="35" t="s">
        <v>35</v>
      </c>
      <c r="F29" s="36" t="s">
        <v>35</v>
      </c>
      <c r="G29" s="36" t="s">
        <v>35</v>
      </c>
      <c r="H29" s="36" t="s">
        <v>35</v>
      </c>
      <c r="I29" s="36" t="s">
        <v>35</v>
      </c>
      <c r="J29" s="36" t="s">
        <v>35</v>
      </c>
      <c r="K29" s="36" t="s">
        <v>35</v>
      </c>
      <c r="L29" s="36" t="s">
        <v>35</v>
      </c>
      <c r="M29" s="36" t="s">
        <v>35</v>
      </c>
      <c r="N29" s="36" t="s">
        <v>35</v>
      </c>
      <c r="O29" s="16"/>
    </row>
    <row r="30" spans="1:15" ht="15" customHeight="1" x14ac:dyDescent="0.25">
      <c r="A30" s="22" t="s">
        <v>39</v>
      </c>
      <c r="B30" s="27" t="s">
        <v>40</v>
      </c>
      <c r="C30" s="14" t="s">
        <v>17</v>
      </c>
      <c r="D30" s="24" t="s">
        <v>18</v>
      </c>
      <c r="E30" s="28">
        <f>SUM(F30:N30)</f>
        <v>0</v>
      </c>
      <c r="F30" s="29">
        <f>SUM(F31:J34)</f>
        <v>0</v>
      </c>
      <c r="G30" s="29"/>
      <c r="H30" s="29"/>
      <c r="I30" s="29"/>
      <c r="J30" s="29"/>
      <c r="K30" s="28">
        <f>SUM(K31:K34)</f>
        <v>0</v>
      </c>
      <c r="L30" s="28">
        <f>SUM(L31:L34)</f>
        <v>0</v>
      </c>
      <c r="M30" s="28">
        <f>SUM(M31:M34)</f>
        <v>0</v>
      </c>
      <c r="N30" s="28">
        <f>SUM(N31:N34)</f>
        <v>0</v>
      </c>
      <c r="O30" s="16" t="s">
        <v>19</v>
      </c>
    </row>
    <row r="31" spans="1:15" ht="30" x14ac:dyDescent="0.25">
      <c r="A31" s="22"/>
      <c r="B31" s="27"/>
      <c r="C31" s="14"/>
      <c r="D31" s="24" t="s">
        <v>20</v>
      </c>
      <c r="E31" s="28">
        <f>SUM(F31:N31)</f>
        <v>0</v>
      </c>
      <c r="F31" s="30">
        <v>0</v>
      </c>
      <c r="G31" s="30"/>
      <c r="H31" s="30"/>
      <c r="I31" s="30"/>
      <c r="J31" s="30"/>
      <c r="K31" s="31">
        <v>0</v>
      </c>
      <c r="L31" s="31">
        <v>0</v>
      </c>
      <c r="M31" s="31">
        <v>0</v>
      </c>
      <c r="N31" s="31">
        <v>0</v>
      </c>
      <c r="O31" s="16"/>
    </row>
    <row r="32" spans="1:15" ht="30" x14ac:dyDescent="0.25">
      <c r="A32" s="22"/>
      <c r="B32" s="27"/>
      <c r="C32" s="14"/>
      <c r="D32" s="24" t="s">
        <v>21</v>
      </c>
      <c r="E32" s="28">
        <f>SUM(F32:N32)</f>
        <v>0</v>
      </c>
      <c r="F32" s="30">
        <v>0</v>
      </c>
      <c r="G32" s="30"/>
      <c r="H32" s="30"/>
      <c r="I32" s="30"/>
      <c r="J32" s="30"/>
      <c r="K32" s="31">
        <v>0</v>
      </c>
      <c r="L32" s="31">
        <v>0</v>
      </c>
      <c r="M32" s="31">
        <v>0</v>
      </c>
      <c r="N32" s="31">
        <v>0</v>
      </c>
      <c r="O32" s="16"/>
    </row>
    <row r="33" spans="1:15" ht="30" x14ac:dyDescent="0.25">
      <c r="A33" s="22"/>
      <c r="B33" s="27"/>
      <c r="C33" s="14"/>
      <c r="D33" s="24" t="s">
        <v>22</v>
      </c>
      <c r="E33" s="28">
        <f>SUM(F33:N33)</f>
        <v>0</v>
      </c>
      <c r="F33" s="30">
        <v>0</v>
      </c>
      <c r="G33" s="30"/>
      <c r="H33" s="30"/>
      <c r="I33" s="30"/>
      <c r="J33" s="30"/>
      <c r="K33" s="31">
        <v>0</v>
      </c>
      <c r="L33" s="31">
        <v>0</v>
      </c>
      <c r="M33" s="31">
        <v>0</v>
      </c>
      <c r="N33" s="31">
        <v>0</v>
      </c>
      <c r="O33" s="16"/>
    </row>
    <row r="34" spans="1:15" ht="30" x14ac:dyDescent="0.25">
      <c r="A34" s="22"/>
      <c r="B34" s="27"/>
      <c r="C34" s="14"/>
      <c r="D34" s="24" t="s">
        <v>23</v>
      </c>
      <c r="E34" s="28">
        <f>SUM(F34:N34)</f>
        <v>0</v>
      </c>
      <c r="F34" s="30">
        <v>0</v>
      </c>
      <c r="G34" s="30"/>
      <c r="H34" s="30"/>
      <c r="I34" s="30"/>
      <c r="J34" s="30"/>
      <c r="K34" s="31">
        <v>0</v>
      </c>
      <c r="L34" s="31">
        <v>0</v>
      </c>
      <c r="M34" s="31">
        <v>0</v>
      </c>
      <c r="N34" s="31">
        <v>0</v>
      </c>
      <c r="O34" s="16"/>
    </row>
    <row r="35" spans="1:15" ht="55.5" customHeight="1" x14ac:dyDescent="0.25">
      <c r="A35" s="22"/>
      <c r="B35" s="27" t="s">
        <v>41</v>
      </c>
      <c r="C35" s="14" t="s">
        <v>27</v>
      </c>
      <c r="D35" s="14" t="s">
        <v>27</v>
      </c>
      <c r="E35" s="32" t="s">
        <v>28</v>
      </c>
      <c r="F35" s="33" t="s">
        <v>29</v>
      </c>
      <c r="G35" s="33" t="s">
        <v>30</v>
      </c>
      <c r="H35" s="33"/>
      <c r="I35" s="33"/>
      <c r="J35" s="33"/>
      <c r="K35" s="14" t="s">
        <v>11</v>
      </c>
      <c r="L35" s="14" t="s">
        <v>12</v>
      </c>
      <c r="M35" s="14" t="s">
        <v>13</v>
      </c>
      <c r="N35" s="14" t="s">
        <v>14</v>
      </c>
      <c r="O35" s="16" t="s">
        <v>27</v>
      </c>
    </row>
    <row r="36" spans="1:15" ht="56.25" customHeight="1" x14ac:dyDescent="0.25">
      <c r="A36" s="22"/>
      <c r="B36" s="27"/>
      <c r="C36" s="14"/>
      <c r="D36" s="14"/>
      <c r="E36" s="32"/>
      <c r="F36" s="33"/>
      <c r="G36" s="34" t="s">
        <v>31</v>
      </c>
      <c r="H36" s="34" t="s">
        <v>32</v>
      </c>
      <c r="I36" s="34" t="s">
        <v>33</v>
      </c>
      <c r="J36" s="34" t="s">
        <v>34</v>
      </c>
      <c r="K36" s="14"/>
      <c r="L36" s="14"/>
      <c r="M36" s="14"/>
      <c r="N36" s="14"/>
      <c r="O36" s="16"/>
    </row>
    <row r="37" spans="1:15" ht="118.5" customHeight="1" x14ac:dyDescent="0.25">
      <c r="A37" s="22"/>
      <c r="B37" s="27"/>
      <c r="C37" s="14"/>
      <c r="D37" s="14"/>
      <c r="E37" s="35" t="s">
        <v>35</v>
      </c>
      <c r="F37" s="36" t="s">
        <v>35</v>
      </c>
      <c r="G37" s="36" t="s">
        <v>35</v>
      </c>
      <c r="H37" s="36" t="s">
        <v>35</v>
      </c>
      <c r="I37" s="36" t="s">
        <v>35</v>
      </c>
      <c r="J37" s="36" t="s">
        <v>35</v>
      </c>
      <c r="K37" s="36" t="s">
        <v>35</v>
      </c>
      <c r="L37" s="36" t="s">
        <v>35</v>
      </c>
      <c r="M37" s="36" t="s">
        <v>35</v>
      </c>
      <c r="N37" s="36" t="s">
        <v>35</v>
      </c>
      <c r="O37" s="16"/>
    </row>
    <row r="38" spans="1:15" ht="15" customHeight="1" x14ac:dyDescent="0.25">
      <c r="A38" s="22" t="s">
        <v>42</v>
      </c>
      <c r="B38" s="37" t="s">
        <v>43</v>
      </c>
      <c r="C38" s="14" t="s">
        <v>17</v>
      </c>
      <c r="D38" s="24" t="s">
        <v>18</v>
      </c>
      <c r="E38" s="28">
        <f>SUM(F38:N38)</f>
        <v>221936</v>
      </c>
      <c r="F38" s="29">
        <f>SUM(F39:J42)</f>
        <v>41995</v>
      </c>
      <c r="G38" s="29"/>
      <c r="H38" s="29"/>
      <c r="I38" s="29"/>
      <c r="J38" s="29"/>
      <c r="K38" s="28">
        <f>SUM(K39:K42)</f>
        <v>43675</v>
      </c>
      <c r="L38" s="28">
        <f>SUM(L39:L42)</f>
        <v>45422</v>
      </c>
      <c r="M38" s="28">
        <f>SUM(M39:M42)</f>
        <v>45422</v>
      </c>
      <c r="N38" s="28">
        <f>SUM(N39:N42)</f>
        <v>45422</v>
      </c>
      <c r="O38" s="16" t="s">
        <v>19</v>
      </c>
    </row>
    <row r="39" spans="1:15" ht="30" x14ac:dyDescent="0.25">
      <c r="A39" s="22"/>
      <c r="B39" s="37"/>
      <c r="C39" s="14"/>
      <c r="D39" s="24" t="s">
        <v>20</v>
      </c>
      <c r="E39" s="28">
        <f>SUM(F39:N39)</f>
        <v>0</v>
      </c>
      <c r="F39" s="30">
        <v>0</v>
      </c>
      <c r="G39" s="30"/>
      <c r="H39" s="30"/>
      <c r="I39" s="30"/>
      <c r="J39" s="30"/>
      <c r="K39" s="31">
        <v>0</v>
      </c>
      <c r="L39" s="31">
        <v>0</v>
      </c>
      <c r="M39" s="31">
        <v>0</v>
      </c>
      <c r="N39" s="31">
        <v>0</v>
      </c>
      <c r="O39" s="16"/>
    </row>
    <row r="40" spans="1:15" ht="30" x14ac:dyDescent="0.25">
      <c r="A40" s="22"/>
      <c r="B40" s="37"/>
      <c r="C40" s="14"/>
      <c r="D40" s="24" t="s">
        <v>21</v>
      </c>
      <c r="E40" s="28">
        <f>SUM(F40:N40)</f>
        <v>0</v>
      </c>
      <c r="F40" s="30">
        <v>0</v>
      </c>
      <c r="G40" s="30"/>
      <c r="H40" s="30"/>
      <c r="I40" s="30"/>
      <c r="J40" s="30"/>
      <c r="K40" s="31">
        <v>0</v>
      </c>
      <c r="L40" s="31">
        <v>0</v>
      </c>
      <c r="M40" s="31">
        <v>0</v>
      </c>
      <c r="N40" s="31">
        <v>0</v>
      </c>
      <c r="O40" s="16"/>
    </row>
    <row r="41" spans="1:15" ht="30" x14ac:dyDescent="0.25">
      <c r="A41" s="22"/>
      <c r="B41" s="37"/>
      <c r="C41" s="14"/>
      <c r="D41" s="24" t="s">
        <v>22</v>
      </c>
      <c r="E41" s="28">
        <f>SUM(F41:N41)</f>
        <v>221936</v>
      </c>
      <c r="F41" s="30">
        <v>41995</v>
      </c>
      <c r="G41" s="30"/>
      <c r="H41" s="30"/>
      <c r="I41" s="30"/>
      <c r="J41" s="30"/>
      <c r="K41" s="31">
        <v>43675</v>
      </c>
      <c r="L41" s="31">
        <v>45422</v>
      </c>
      <c r="M41" s="31">
        <v>45422</v>
      </c>
      <c r="N41" s="31">
        <v>45422</v>
      </c>
      <c r="O41" s="16"/>
    </row>
    <row r="42" spans="1:15" ht="30" x14ac:dyDescent="0.25">
      <c r="A42" s="22"/>
      <c r="B42" s="37"/>
      <c r="C42" s="14"/>
      <c r="D42" s="24" t="s">
        <v>23</v>
      </c>
      <c r="E42" s="28">
        <f>SUM(F42:N42)</f>
        <v>0</v>
      </c>
      <c r="F42" s="30">
        <v>0</v>
      </c>
      <c r="G42" s="30"/>
      <c r="H42" s="30"/>
      <c r="I42" s="30"/>
      <c r="J42" s="30"/>
      <c r="K42" s="31">
        <v>0</v>
      </c>
      <c r="L42" s="31">
        <v>0</v>
      </c>
      <c r="M42" s="31">
        <v>0</v>
      </c>
      <c r="N42" s="31">
        <v>0</v>
      </c>
      <c r="O42" s="16"/>
    </row>
    <row r="43" spans="1:15" ht="15" customHeight="1" x14ac:dyDescent="0.25">
      <c r="A43" s="22"/>
      <c r="B43" s="37" t="s">
        <v>44</v>
      </c>
      <c r="C43" s="14" t="s">
        <v>27</v>
      </c>
      <c r="D43" s="14" t="s">
        <v>27</v>
      </c>
      <c r="E43" s="32" t="s">
        <v>28</v>
      </c>
      <c r="F43" s="33" t="s">
        <v>29</v>
      </c>
      <c r="G43" s="38" t="s">
        <v>30</v>
      </c>
      <c r="H43" s="39"/>
      <c r="I43" s="39"/>
      <c r="J43" s="40"/>
      <c r="K43" s="14" t="s">
        <v>11</v>
      </c>
      <c r="L43" s="14" t="s">
        <v>12</v>
      </c>
      <c r="M43" s="14" t="s">
        <v>13</v>
      </c>
      <c r="N43" s="14" t="s">
        <v>14</v>
      </c>
      <c r="O43" s="16" t="s">
        <v>27</v>
      </c>
    </row>
    <row r="44" spans="1:15" ht="30" x14ac:dyDescent="0.25">
      <c r="A44" s="22"/>
      <c r="B44" s="37"/>
      <c r="C44" s="14"/>
      <c r="D44" s="14"/>
      <c r="E44" s="32"/>
      <c r="F44" s="33"/>
      <c r="G44" s="34" t="s">
        <v>31</v>
      </c>
      <c r="H44" s="34" t="s">
        <v>32</v>
      </c>
      <c r="I44" s="34" t="s">
        <v>33</v>
      </c>
      <c r="J44" s="34" t="s">
        <v>34</v>
      </c>
      <c r="K44" s="14"/>
      <c r="L44" s="14"/>
      <c r="M44" s="14"/>
      <c r="N44" s="14"/>
      <c r="O44" s="16"/>
    </row>
    <row r="45" spans="1:15" x14ac:dyDescent="0.25">
      <c r="A45" s="22"/>
      <c r="B45" s="37"/>
      <c r="C45" s="14"/>
      <c r="D45" s="14"/>
      <c r="E45" s="35">
        <v>5</v>
      </c>
      <c r="F45" s="36">
        <v>1</v>
      </c>
      <c r="G45" s="36" t="s">
        <v>35</v>
      </c>
      <c r="H45" s="36" t="s">
        <v>35</v>
      </c>
      <c r="I45" s="36" t="s">
        <v>35</v>
      </c>
      <c r="J45" s="36">
        <v>1</v>
      </c>
      <c r="K45" s="36">
        <v>1</v>
      </c>
      <c r="L45" s="36">
        <v>1</v>
      </c>
      <c r="M45" s="36">
        <v>1</v>
      </c>
      <c r="N45" s="36">
        <v>1</v>
      </c>
      <c r="O45" s="16"/>
    </row>
    <row r="46" spans="1:15" x14ac:dyDescent="0.25">
      <c r="A46" s="22" t="s">
        <v>45</v>
      </c>
      <c r="B46" s="41" t="s">
        <v>46</v>
      </c>
      <c r="C46" s="14" t="s">
        <v>17</v>
      </c>
      <c r="D46" s="24" t="s">
        <v>18</v>
      </c>
      <c r="E46" s="25">
        <f t="shared" ref="E46:E63" si="2">SUM(F46:N46)</f>
        <v>689024.63500000001</v>
      </c>
      <c r="F46" s="26">
        <f>SUM(F47:J50)</f>
        <v>216123.63500000001</v>
      </c>
      <c r="G46" s="26"/>
      <c r="H46" s="26"/>
      <c r="I46" s="26"/>
      <c r="J46" s="26"/>
      <c r="K46" s="25">
        <f>SUM(K47:K50)</f>
        <v>437468</v>
      </c>
      <c r="L46" s="25">
        <f>SUM(L47:L50)</f>
        <v>11811</v>
      </c>
      <c r="M46" s="25">
        <f>SUM(M47:M50)</f>
        <v>11811</v>
      </c>
      <c r="N46" s="25">
        <f>SUM(N47:N50)</f>
        <v>11811</v>
      </c>
      <c r="O46" s="16" t="s">
        <v>19</v>
      </c>
    </row>
    <row r="47" spans="1:15" ht="30" x14ac:dyDescent="0.25">
      <c r="A47" s="22"/>
      <c r="B47" s="41"/>
      <c r="C47" s="14"/>
      <c r="D47" s="42" t="s">
        <v>20</v>
      </c>
      <c r="E47" s="25">
        <f t="shared" si="2"/>
        <v>474709.31999999995</v>
      </c>
      <c r="F47" s="26">
        <f>F52+F60+F68+F76+F84+F92</f>
        <v>150864.97</v>
      </c>
      <c r="G47" s="26"/>
      <c r="H47" s="26"/>
      <c r="I47" s="26"/>
      <c r="J47" s="26"/>
      <c r="K47" s="25">
        <f>K52+K60+K68+K76+K84+K92</f>
        <v>323844.34999999998</v>
      </c>
      <c r="L47" s="25">
        <f>L52+L60+L68+L76+L84+L92</f>
        <v>0</v>
      </c>
      <c r="M47" s="25">
        <f>M52+M60+M68+M76+M84+M92</f>
        <v>0</v>
      </c>
      <c r="N47" s="25">
        <f>N52+N60+N68+N76+N84+N92</f>
        <v>0</v>
      </c>
      <c r="O47" s="16"/>
    </row>
    <row r="48" spans="1:15" ht="30" x14ac:dyDescent="0.25">
      <c r="A48" s="22"/>
      <c r="B48" s="41"/>
      <c r="C48" s="14"/>
      <c r="D48" s="24" t="s">
        <v>21</v>
      </c>
      <c r="E48" s="25">
        <f t="shared" si="2"/>
        <v>0</v>
      </c>
      <c r="F48" s="26">
        <f>F53+F61+F69+F77+F85+F93</f>
        <v>0</v>
      </c>
      <c r="G48" s="26"/>
      <c r="H48" s="26"/>
      <c r="I48" s="26"/>
      <c r="J48" s="26"/>
      <c r="K48" s="25">
        <f t="shared" ref="K48:N50" si="3">K53+K61+K69+K77+K85+K93</f>
        <v>0</v>
      </c>
      <c r="L48" s="25">
        <f t="shared" si="3"/>
        <v>0</v>
      </c>
      <c r="M48" s="25">
        <f t="shared" si="3"/>
        <v>0</v>
      </c>
      <c r="N48" s="25">
        <f t="shared" si="3"/>
        <v>0</v>
      </c>
      <c r="O48" s="16"/>
    </row>
    <row r="49" spans="1:15" ht="30" x14ac:dyDescent="0.25">
      <c r="A49" s="22"/>
      <c r="B49" s="41"/>
      <c r="C49" s="14"/>
      <c r="D49" s="43" t="s">
        <v>22</v>
      </c>
      <c r="E49" s="25">
        <f t="shared" si="2"/>
        <v>214315.315</v>
      </c>
      <c r="F49" s="26">
        <f>F54+F62+F70+F78+F86+F94</f>
        <v>65258.665000000001</v>
      </c>
      <c r="G49" s="26"/>
      <c r="H49" s="26"/>
      <c r="I49" s="26"/>
      <c r="J49" s="26"/>
      <c r="K49" s="25">
        <f t="shared" si="3"/>
        <v>113623.65</v>
      </c>
      <c r="L49" s="25">
        <f t="shared" si="3"/>
        <v>11811</v>
      </c>
      <c r="M49" s="25">
        <f t="shared" si="3"/>
        <v>11811</v>
      </c>
      <c r="N49" s="25">
        <f t="shared" si="3"/>
        <v>11811</v>
      </c>
      <c r="O49" s="16"/>
    </row>
    <row r="50" spans="1:15" ht="30" x14ac:dyDescent="0.25">
      <c r="A50" s="22"/>
      <c r="B50" s="41"/>
      <c r="C50" s="14"/>
      <c r="D50" s="24" t="s">
        <v>23</v>
      </c>
      <c r="E50" s="25">
        <f t="shared" si="2"/>
        <v>0</v>
      </c>
      <c r="F50" s="26">
        <f>F55+F63+F71+F79+F87+F95</f>
        <v>0</v>
      </c>
      <c r="G50" s="26"/>
      <c r="H50" s="26"/>
      <c r="I50" s="26"/>
      <c r="J50" s="26"/>
      <c r="K50" s="25">
        <f t="shared" si="3"/>
        <v>0</v>
      </c>
      <c r="L50" s="25">
        <f t="shared" si="3"/>
        <v>0</v>
      </c>
      <c r="M50" s="25">
        <f t="shared" si="3"/>
        <v>0</v>
      </c>
      <c r="N50" s="25">
        <f t="shared" si="3"/>
        <v>0</v>
      </c>
      <c r="O50" s="16"/>
    </row>
    <row r="51" spans="1:15" ht="15" customHeight="1" x14ac:dyDescent="0.25">
      <c r="A51" s="44" t="s">
        <v>47</v>
      </c>
      <c r="B51" s="45" t="s">
        <v>48</v>
      </c>
      <c r="C51" s="46" t="s">
        <v>17</v>
      </c>
      <c r="D51" s="24" t="s">
        <v>18</v>
      </c>
      <c r="E51" s="28">
        <f>SUM(F51:N51)</f>
        <v>624617.54</v>
      </c>
      <c r="F51" s="47">
        <f>SUM(F52:J55)</f>
        <v>198506.54</v>
      </c>
      <c r="G51" s="48"/>
      <c r="H51" s="48"/>
      <c r="I51" s="48"/>
      <c r="J51" s="49"/>
      <c r="K51" s="28">
        <f>SUM(K52:K55)</f>
        <v>426111</v>
      </c>
      <c r="L51" s="28">
        <f>SUM(L52:L55)</f>
        <v>0</v>
      </c>
      <c r="M51" s="28">
        <f>SUM(M52:M55)</f>
        <v>0</v>
      </c>
      <c r="N51" s="28">
        <f>SUM(N52:N55)</f>
        <v>0</v>
      </c>
      <c r="O51" s="50" t="s">
        <v>19</v>
      </c>
    </row>
    <row r="52" spans="1:15" ht="30" x14ac:dyDescent="0.25">
      <c r="A52" s="51"/>
      <c r="B52" s="52"/>
      <c r="C52" s="53"/>
      <c r="D52" s="24" t="s">
        <v>20</v>
      </c>
      <c r="E52" s="28">
        <f>SUM(F52:N52)</f>
        <v>474709.31999999995</v>
      </c>
      <c r="F52" s="30">
        <v>150864.97</v>
      </c>
      <c r="G52" s="30"/>
      <c r="H52" s="30"/>
      <c r="I52" s="30"/>
      <c r="J52" s="30"/>
      <c r="K52" s="31">
        <v>323844.34999999998</v>
      </c>
      <c r="L52" s="31">
        <v>0</v>
      </c>
      <c r="M52" s="31">
        <v>0</v>
      </c>
      <c r="N52" s="31">
        <v>0</v>
      </c>
      <c r="O52" s="54"/>
    </row>
    <row r="53" spans="1:15" ht="30" x14ac:dyDescent="0.25">
      <c r="A53" s="51"/>
      <c r="B53" s="52"/>
      <c r="C53" s="53"/>
      <c r="D53" s="24" t="s">
        <v>21</v>
      </c>
      <c r="E53" s="28">
        <f>SUM(F53:N53)</f>
        <v>0</v>
      </c>
      <c r="F53" s="30">
        <v>0</v>
      </c>
      <c r="G53" s="30"/>
      <c r="H53" s="30"/>
      <c r="I53" s="30"/>
      <c r="J53" s="30"/>
      <c r="K53" s="31">
        <v>0</v>
      </c>
      <c r="L53" s="31">
        <v>0</v>
      </c>
      <c r="M53" s="31">
        <v>0</v>
      </c>
      <c r="N53" s="31">
        <v>0</v>
      </c>
      <c r="O53" s="54"/>
    </row>
    <row r="54" spans="1:15" ht="30" x14ac:dyDescent="0.25">
      <c r="A54" s="51"/>
      <c r="B54" s="52"/>
      <c r="C54" s="53"/>
      <c r="D54" s="24" t="s">
        <v>22</v>
      </c>
      <c r="E54" s="28">
        <f>SUM(F54:N54)</f>
        <v>149908.22</v>
      </c>
      <c r="F54" s="30">
        <v>47641.57</v>
      </c>
      <c r="G54" s="30"/>
      <c r="H54" s="30"/>
      <c r="I54" s="30"/>
      <c r="J54" s="30"/>
      <c r="K54" s="31">
        <v>102266.65</v>
      </c>
      <c r="L54" s="31">
        <v>0</v>
      </c>
      <c r="M54" s="31">
        <v>0</v>
      </c>
      <c r="N54" s="31">
        <v>0</v>
      </c>
      <c r="O54" s="54"/>
    </row>
    <row r="55" spans="1:15" ht="30" x14ac:dyDescent="0.25">
      <c r="A55" s="51"/>
      <c r="B55" s="55"/>
      <c r="C55" s="56"/>
      <c r="D55" s="24" t="s">
        <v>23</v>
      </c>
      <c r="E55" s="28">
        <f>SUM(F55:N55)</f>
        <v>0</v>
      </c>
      <c r="F55" s="30">
        <v>0</v>
      </c>
      <c r="G55" s="30"/>
      <c r="H55" s="30"/>
      <c r="I55" s="30"/>
      <c r="J55" s="30"/>
      <c r="K55" s="31">
        <v>0</v>
      </c>
      <c r="L55" s="31">
        <v>0</v>
      </c>
      <c r="M55" s="31">
        <v>0</v>
      </c>
      <c r="N55" s="31">
        <v>0</v>
      </c>
      <c r="O55" s="57"/>
    </row>
    <row r="56" spans="1:15" ht="15" customHeight="1" x14ac:dyDescent="0.25">
      <c r="A56" s="51"/>
      <c r="B56" s="45" t="s">
        <v>49</v>
      </c>
      <c r="C56" s="46" t="s">
        <v>27</v>
      </c>
      <c r="D56" s="46" t="s">
        <v>27</v>
      </c>
      <c r="E56" s="58" t="s">
        <v>28</v>
      </c>
      <c r="F56" s="59" t="s">
        <v>29</v>
      </c>
      <c r="G56" s="38" t="s">
        <v>30</v>
      </c>
      <c r="H56" s="39"/>
      <c r="I56" s="39"/>
      <c r="J56" s="40"/>
      <c r="K56" s="46" t="s">
        <v>11</v>
      </c>
      <c r="L56" s="46" t="s">
        <v>12</v>
      </c>
      <c r="M56" s="46" t="s">
        <v>13</v>
      </c>
      <c r="N56" s="46" t="s">
        <v>14</v>
      </c>
      <c r="O56" s="50" t="s">
        <v>27</v>
      </c>
    </row>
    <row r="57" spans="1:15" ht="30" x14ac:dyDescent="0.25">
      <c r="A57" s="51"/>
      <c r="B57" s="52"/>
      <c r="C57" s="53"/>
      <c r="D57" s="53"/>
      <c r="E57" s="60"/>
      <c r="F57" s="61"/>
      <c r="G57" s="34" t="s">
        <v>31</v>
      </c>
      <c r="H57" s="34" t="s">
        <v>32</v>
      </c>
      <c r="I57" s="34" t="s">
        <v>33</v>
      </c>
      <c r="J57" s="34" t="s">
        <v>34</v>
      </c>
      <c r="K57" s="56"/>
      <c r="L57" s="56"/>
      <c r="M57" s="56"/>
      <c r="N57" s="56"/>
      <c r="O57" s="54"/>
    </row>
    <row r="58" spans="1:15" x14ac:dyDescent="0.25">
      <c r="A58" s="62"/>
      <c r="B58" s="55"/>
      <c r="C58" s="56"/>
      <c r="D58" s="56"/>
      <c r="E58" s="35">
        <v>2</v>
      </c>
      <c r="F58" s="36">
        <v>1</v>
      </c>
      <c r="G58" s="36" t="s">
        <v>35</v>
      </c>
      <c r="H58" s="36" t="s">
        <v>35</v>
      </c>
      <c r="I58" s="36" t="s">
        <v>35</v>
      </c>
      <c r="J58" s="36">
        <v>1</v>
      </c>
      <c r="K58" s="36">
        <v>1</v>
      </c>
      <c r="L58" s="36" t="s">
        <v>35</v>
      </c>
      <c r="M58" s="36" t="s">
        <v>35</v>
      </c>
      <c r="N58" s="36" t="s">
        <v>35</v>
      </c>
      <c r="O58" s="57"/>
    </row>
    <row r="59" spans="1:15" ht="15" customHeight="1" x14ac:dyDescent="0.25">
      <c r="A59" s="44" t="s">
        <v>50</v>
      </c>
      <c r="B59" s="45" t="s">
        <v>51</v>
      </c>
      <c r="C59" s="46" t="s">
        <v>17</v>
      </c>
      <c r="D59" s="24" t="s">
        <v>18</v>
      </c>
      <c r="E59" s="28">
        <f t="shared" si="2"/>
        <v>0</v>
      </c>
      <c r="F59" s="47">
        <f>SUM(F60:J63)</f>
        <v>0</v>
      </c>
      <c r="G59" s="48"/>
      <c r="H59" s="48"/>
      <c r="I59" s="48"/>
      <c r="J59" s="49"/>
      <c r="K59" s="28">
        <f>SUM(K60:K63)</f>
        <v>0</v>
      </c>
      <c r="L59" s="28">
        <f>SUM(L60:L63)</f>
        <v>0</v>
      </c>
      <c r="M59" s="28">
        <f>SUM(M60:M63)</f>
        <v>0</v>
      </c>
      <c r="N59" s="28">
        <f>SUM(N60:N63)</f>
        <v>0</v>
      </c>
      <c r="O59" s="50" t="s">
        <v>19</v>
      </c>
    </row>
    <row r="60" spans="1:15" ht="30" x14ac:dyDescent="0.25">
      <c r="A60" s="51"/>
      <c r="B60" s="52"/>
      <c r="C60" s="53"/>
      <c r="D60" s="24" t="s">
        <v>20</v>
      </c>
      <c r="E60" s="28">
        <f t="shared" si="2"/>
        <v>0</v>
      </c>
      <c r="F60" s="63">
        <v>0</v>
      </c>
      <c r="G60" s="64"/>
      <c r="H60" s="64"/>
      <c r="I60" s="64"/>
      <c r="J60" s="65"/>
      <c r="K60" s="31">
        <v>0</v>
      </c>
      <c r="L60" s="31">
        <v>0</v>
      </c>
      <c r="M60" s="31">
        <v>0</v>
      </c>
      <c r="N60" s="31">
        <v>0</v>
      </c>
      <c r="O60" s="54"/>
    </row>
    <row r="61" spans="1:15" ht="30" x14ac:dyDescent="0.25">
      <c r="A61" s="51"/>
      <c r="B61" s="52"/>
      <c r="C61" s="53"/>
      <c r="D61" s="24" t="s">
        <v>21</v>
      </c>
      <c r="E61" s="28">
        <f t="shared" si="2"/>
        <v>0</v>
      </c>
      <c r="F61" s="63">
        <v>0</v>
      </c>
      <c r="G61" s="64"/>
      <c r="H61" s="64"/>
      <c r="I61" s="64"/>
      <c r="J61" s="65"/>
      <c r="K61" s="31">
        <v>0</v>
      </c>
      <c r="L61" s="31">
        <v>0</v>
      </c>
      <c r="M61" s="31">
        <v>0</v>
      </c>
      <c r="N61" s="31">
        <v>0</v>
      </c>
      <c r="O61" s="54"/>
    </row>
    <row r="62" spans="1:15" ht="30" x14ac:dyDescent="0.25">
      <c r="A62" s="51"/>
      <c r="B62" s="52"/>
      <c r="C62" s="53"/>
      <c r="D62" s="24" t="s">
        <v>22</v>
      </c>
      <c r="E62" s="28">
        <f t="shared" si="2"/>
        <v>0</v>
      </c>
      <c r="F62" s="63">
        <v>0</v>
      </c>
      <c r="G62" s="64"/>
      <c r="H62" s="64"/>
      <c r="I62" s="64"/>
      <c r="J62" s="65"/>
      <c r="K62" s="31">
        <v>0</v>
      </c>
      <c r="L62" s="31">
        <v>0</v>
      </c>
      <c r="M62" s="31">
        <v>0</v>
      </c>
      <c r="N62" s="31">
        <v>0</v>
      </c>
      <c r="O62" s="54"/>
    </row>
    <row r="63" spans="1:15" ht="30" x14ac:dyDescent="0.25">
      <c r="A63" s="51"/>
      <c r="B63" s="55"/>
      <c r="C63" s="56"/>
      <c r="D63" s="24" t="s">
        <v>23</v>
      </c>
      <c r="E63" s="28">
        <f t="shared" si="2"/>
        <v>0</v>
      </c>
      <c r="F63" s="63">
        <v>0</v>
      </c>
      <c r="G63" s="64"/>
      <c r="H63" s="64"/>
      <c r="I63" s="64"/>
      <c r="J63" s="65"/>
      <c r="K63" s="31">
        <v>0</v>
      </c>
      <c r="L63" s="31">
        <v>0</v>
      </c>
      <c r="M63" s="31">
        <v>0</v>
      </c>
      <c r="N63" s="31">
        <v>0</v>
      </c>
      <c r="O63" s="57"/>
    </row>
    <row r="64" spans="1:15" ht="15" customHeight="1" x14ac:dyDescent="0.25">
      <c r="A64" s="51"/>
      <c r="B64" s="45" t="s">
        <v>52</v>
      </c>
      <c r="C64" s="46" t="s">
        <v>27</v>
      </c>
      <c r="D64" s="46" t="s">
        <v>27</v>
      </c>
      <c r="E64" s="58" t="s">
        <v>28</v>
      </c>
      <c r="F64" s="59" t="s">
        <v>29</v>
      </c>
      <c r="G64" s="38" t="s">
        <v>30</v>
      </c>
      <c r="H64" s="39"/>
      <c r="I64" s="39"/>
      <c r="J64" s="40"/>
      <c r="K64" s="46" t="s">
        <v>11</v>
      </c>
      <c r="L64" s="46" t="s">
        <v>12</v>
      </c>
      <c r="M64" s="46" t="s">
        <v>13</v>
      </c>
      <c r="N64" s="46" t="s">
        <v>14</v>
      </c>
      <c r="O64" s="50" t="s">
        <v>27</v>
      </c>
    </row>
    <row r="65" spans="1:15" ht="30" x14ac:dyDescent="0.25">
      <c r="A65" s="51"/>
      <c r="B65" s="52"/>
      <c r="C65" s="53"/>
      <c r="D65" s="53"/>
      <c r="E65" s="60"/>
      <c r="F65" s="61"/>
      <c r="G65" s="34" t="s">
        <v>31</v>
      </c>
      <c r="H65" s="34" t="s">
        <v>32</v>
      </c>
      <c r="I65" s="34" t="s">
        <v>33</v>
      </c>
      <c r="J65" s="34" t="s">
        <v>34</v>
      </c>
      <c r="K65" s="56"/>
      <c r="L65" s="56"/>
      <c r="M65" s="56"/>
      <c r="N65" s="56"/>
      <c r="O65" s="54"/>
    </row>
    <row r="66" spans="1:15" x14ac:dyDescent="0.25">
      <c r="A66" s="62"/>
      <c r="B66" s="55"/>
      <c r="C66" s="56"/>
      <c r="D66" s="56"/>
      <c r="E66" s="35" t="s">
        <v>35</v>
      </c>
      <c r="F66" s="36" t="s">
        <v>35</v>
      </c>
      <c r="G66" s="36" t="s">
        <v>35</v>
      </c>
      <c r="H66" s="36" t="s">
        <v>35</v>
      </c>
      <c r="I66" s="36" t="s">
        <v>35</v>
      </c>
      <c r="J66" s="36" t="s">
        <v>35</v>
      </c>
      <c r="K66" s="36" t="s">
        <v>35</v>
      </c>
      <c r="L66" s="36" t="s">
        <v>35</v>
      </c>
      <c r="M66" s="36" t="s">
        <v>35</v>
      </c>
      <c r="N66" s="36" t="s">
        <v>35</v>
      </c>
      <c r="O66" s="57"/>
    </row>
    <row r="67" spans="1:15" ht="15" customHeight="1" x14ac:dyDescent="0.25">
      <c r="A67" s="44" t="s">
        <v>53</v>
      </c>
      <c r="B67" s="37" t="s">
        <v>54</v>
      </c>
      <c r="C67" s="14" t="s">
        <v>17</v>
      </c>
      <c r="D67" s="24" t="s">
        <v>18</v>
      </c>
      <c r="E67" s="28">
        <f>SUM(F67:N67)</f>
        <v>0</v>
      </c>
      <c r="F67" s="29">
        <f>SUM(F68:J71)</f>
        <v>0</v>
      </c>
      <c r="G67" s="29"/>
      <c r="H67" s="29"/>
      <c r="I67" s="29"/>
      <c r="J67" s="29"/>
      <c r="K67" s="28">
        <f>SUM(K68:K71)</f>
        <v>0</v>
      </c>
      <c r="L67" s="28">
        <f>SUM(L68:L71)</f>
        <v>0</v>
      </c>
      <c r="M67" s="28">
        <f>SUM(M68:M71)</f>
        <v>0</v>
      </c>
      <c r="N67" s="28">
        <f>SUM(N68:N71)</f>
        <v>0</v>
      </c>
      <c r="O67" s="16" t="s">
        <v>55</v>
      </c>
    </row>
    <row r="68" spans="1:15" ht="30" x14ac:dyDescent="0.25">
      <c r="A68" s="51"/>
      <c r="B68" s="37"/>
      <c r="C68" s="14"/>
      <c r="D68" s="24" t="s">
        <v>20</v>
      </c>
      <c r="E68" s="28">
        <f>SUM(F68:N68)</f>
        <v>0</v>
      </c>
      <c r="F68" s="30">
        <v>0</v>
      </c>
      <c r="G68" s="30"/>
      <c r="H68" s="30"/>
      <c r="I68" s="30"/>
      <c r="J68" s="30"/>
      <c r="K68" s="31">
        <v>0</v>
      </c>
      <c r="L68" s="31">
        <v>0</v>
      </c>
      <c r="M68" s="31">
        <v>0</v>
      </c>
      <c r="N68" s="31">
        <v>0</v>
      </c>
      <c r="O68" s="16"/>
    </row>
    <row r="69" spans="1:15" ht="30" x14ac:dyDescent="0.25">
      <c r="A69" s="51"/>
      <c r="B69" s="37"/>
      <c r="C69" s="14"/>
      <c r="D69" s="24" t="s">
        <v>21</v>
      </c>
      <c r="E69" s="28">
        <f>SUM(F69:N69)</f>
        <v>0</v>
      </c>
      <c r="F69" s="30">
        <v>0</v>
      </c>
      <c r="G69" s="30"/>
      <c r="H69" s="30"/>
      <c r="I69" s="30"/>
      <c r="J69" s="30"/>
      <c r="K69" s="31">
        <v>0</v>
      </c>
      <c r="L69" s="31">
        <v>0</v>
      </c>
      <c r="M69" s="31">
        <v>0</v>
      </c>
      <c r="N69" s="31">
        <v>0</v>
      </c>
      <c r="O69" s="16"/>
    </row>
    <row r="70" spans="1:15" ht="30" x14ac:dyDescent="0.25">
      <c r="A70" s="51"/>
      <c r="B70" s="37"/>
      <c r="C70" s="14"/>
      <c r="D70" s="24" t="s">
        <v>22</v>
      </c>
      <c r="E70" s="28">
        <f>SUM(F70:N70)</f>
        <v>0</v>
      </c>
      <c r="F70" s="30">
        <v>0</v>
      </c>
      <c r="G70" s="30"/>
      <c r="H70" s="30"/>
      <c r="I70" s="30"/>
      <c r="J70" s="30"/>
      <c r="K70" s="31">
        <v>0</v>
      </c>
      <c r="L70" s="31">
        <v>0</v>
      </c>
      <c r="M70" s="31">
        <v>0</v>
      </c>
      <c r="N70" s="31">
        <v>0</v>
      </c>
      <c r="O70" s="16"/>
    </row>
    <row r="71" spans="1:15" ht="30" x14ac:dyDescent="0.25">
      <c r="A71" s="51"/>
      <c r="B71" s="37"/>
      <c r="C71" s="14"/>
      <c r="D71" s="24" t="s">
        <v>23</v>
      </c>
      <c r="E71" s="28">
        <f>SUM(F71:N71)</f>
        <v>0</v>
      </c>
      <c r="F71" s="30">
        <v>0</v>
      </c>
      <c r="G71" s="30"/>
      <c r="H71" s="30"/>
      <c r="I71" s="30"/>
      <c r="J71" s="30"/>
      <c r="K71" s="31">
        <v>0</v>
      </c>
      <c r="L71" s="31">
        <v>0</v>
      </c>
      <c r="M71" s="31">
        <v>0</v>
      </c>
      <c r="N71" s="31">
        <v>0</v>
      </c>
      <c r="O71" s="16"/>
    </row>
    <row r="72" spans="1:15" x14ac:dyDescent="0.25">
      <c r="A72" s="51"/>
      <c r="B72" s="37" t="s">
        <v>56</v>
      </c>
      <c r="C72" s="14" t="s">
        <v>27</v>
      </c>
      <c r="D72" s="14" t="s">
        <v>27</v>
      </c>
      <c r="E72" s="32" t="s">
        <v>28</v>
      </c>
      <c r="F72" s="33" t="s">
        <v>29</v>
      </c>
      <c r="G72" s="33" t="s">
        <v>30</v>
      </c>
      <c r="H72" s="33"/>
      <c r="I72" s="33"/>
      <c r="J72" s="33"/>
      <c r="K72" s="14" t="s">
        <v>11</v>
      </c>
      <c r="L72" s="14" t="s">
        <v>12</v>
      </c>
      <c r="M72" s="14" t="s">
        <v>13</v>
      </c>
      <c r="N72" s="14" t="s">
        <v>14</v>
      </c>
      <c r="O72" s="16" t="s">
        <v>27</v>
      </c>
    </row>
    <row r="73" spans="1:15" ht="30" x14ac:dyDescent="0.25">
      <c r="A73" s="51"/>
      <c r="B73" s="37"/>
      <c r="C73" s="14"/>
      <c r="D73" s="14"/>
      <c r="E73" s="32"/>
      <c r="F73" s="33"/>
      <c r="G73" s="34" t="s">
        <v>31</v>
      </c>
      <c r="H73" s="34" t="s">
        <v>32</v>
      </c>
      <c r="I73" s="34" t="s">
        <v>33</v>
      </c>
      <c r="J73" s="34" t="s">
        <v>34</v>
      </c>
      <c r="K73" s="14"/>
      <c r="L73" s="14"/>
      <c r="M73" s="14"/>
      <c r="N73" s="14"/>
      <c r="O73" s="16"/>
    </row>
    <row r="74" spans="1:15" x14ac:dyDescent="0.25">
      <c r="A74" s="62"/>
      <c r="B74" s="37"/>
      <c r="C74" s="14"/>
      <c r="D74" s="14"/>
      <c r="E74" s="35" t="s">
        <v>35</v>
      </c>
      <c r="F74" s="36" t="s">
        <v>35</v>
      </c>
      <c r="G74" s="36" t="s">
        <v>35</v>
      </c>
      <c r="H74" s="36" t="s">
        <v>35</v>
      </c>
      <c r="I74" s="36" t="s">
        <v>35</v>
      </c>
      <c r="J74" s="36" t="s">
        <v>35</v>
      </c>
      <c r="K74" s="36" t="s">
        <v>35</v>
      </c>
      <c r="L74" s="36" t="s">
        <v>35</v>
      </c>
      <c r="M74" s="36" t="s">
        <v>35</v>
      </c>
      <c r="N74" s="36" t="s">
        <v>35</v>
      </c>
      <c r="O74" s="16"/>
    </row>
    <row r="75" spans="1:15" ht="15" customHeight="1" x14ac:dyDescent="0.25">
      <c r="A75" s="44" t="s">
        <v>57</v>
      </c>
      <c r="B75" s="37" t="s">
        <v>58</v>
      </c>
      <c r="C75" s="14" t="s">
        <v>17</v>
      </c>
      <c r="D75" s="24" t="s">
        <v>18</v>
      </c>
      <c r="E75" s="28">
        <f>SUM(F75:N75)</f>
        <v>6097</v>
      </c>
      <c r="F75" s="29">
        <f>SUM(F76:J79)</f>
        <v>6097</v>
      </c>
      <c r="G75" s="29"/>
      <c r="H75" s="29"/>
      <c r="I75" s="29"/>
      <c r="J75" s="29"/>
      <c r="K75" s="28">
        <f>SUM(K76:K79)</f>
        <v>0</v>
      </c>
      <c r="L75" s="28">
        <f>SUM(L76:L79)</f>
        <v>0</v>
      </c>
      <c r="M75" s="28">
        <f>SUM(M76:M79)</f>
        <v>0</v>
      </c>
      <c r="N75" s="28">
        <f>SUM(N76:N79)</f>
        <v>0</v>
      </c>
      <c r="O75" s="16" t="s">
        <v>19</v>
      </c>
    </row>
    <row r="76" spans="1:15" ht="30" x14ac:dyDescent="0.25">
      <c r="A76" s="51"/>
      <c r="B76" s="37"/>
      <c r="C76" s="14"/>
      <c r="D76" s="24" t="s">
        <v>20</v>
      </c>
      <c r="E76" s="28">
        <f>SUM(F76:N76)</f>
        <v>0</v>
      </c>
      <c r="F76" s="30">
        <v>0</v>
      </c>
      <c r="G76" s="30"/>
      <c r="H76" s="30"/>
      <c r="I76" s="30"/>
      <c r="J76" s="30"/>
      <c r="K76" s="31">
        <v>0</v>
      </c>
      <c r="L76" s="31">
        <v>0</v>
      </c>
      <c r="M76" s="31">
        <v>0</v>
      </c>
      <c r="N76" s="31">
        <v>0</v>
      </c>
      <c r="O76" s="16"/>
    </row>
    <row r="77" spans="1:15" ht="30" x14ac:dyDescent="0.25">
      <c r="A77" s="51"/>
      <c r="B77" s="37"/>
      <c r="C77" s="14"/>
      <c r="D77" s="24" t="s">
        <v>21</v>
      </c>
      <c r="E77" s="28">
        <f>SUM(F77:N77)</f>
        <v>0</v>
      </c>
      <c r="F77" s="30">
        <v>0</v>
      </c>
      <c r="G77" s="30"/>
      <c r="H77" s="30"/>
      <c r="I77" s="30"/>
      <c r="J77" s="30"/>
      <c r="K77" s="31">
        <v>0</v>
      </c>
      <c r="L77" s="31">
        <v>0</v>
      </c>
      <c r="M77" s="31">
        <v>0</v>
      </c>
      <c r="N77" s="31">
        <v>0</v>
      </c>
      <c r="O77" s="16"/>
    </row>
    <row r="78" spans="1:15" ht="30" x14ac:dyDescent="0.25">
      <c r="A78" s="51"/>
      <c r="B78" s="37"/>
      <c r="C78" s="14"/>
      <c r="D78" s="24" t="s">
        <v>22</v>
      </c>
      <c r="E78" s="28">
        <f>SUM(F78:N78)</f>
        <v>6097</v>
      </c>
      <c r="F78" s="30">
        <v>6097</v>
      </c>
      <c r="G78" s="30"/>
      <c r="H78" s="30"/>
      <c r="I78" s="30"/>
      <c r="J78" s="30"/>
      <c r="K78" s="31">
        <v>0</v>
      </c>
      <c r="L78" s="31">
        <v>0</v>
      </c>
      <c r="M78" s="31">
        <v>0</v>
      </c>
      <c r="N78" s="31">
        <v>0</v>
      </c>
      <c r="O78" s="16"/>
    </row>
    <row r="79" spans="1:15" ht="30" x14ac:dyDescent="0.25">
      <c r="A79" s="51"/>
      <c r="B79" s="37"/>
      <c r="C79" s="14"/>
      <c r="D79" s="24" t="s">
        <v>23</v>
      </c>
      <c r="E79" s="28">
        <f>SUM(F79:N79)</f>
        <v>0</v>
      </c>
      <c r="F79" s="30">
        <v>0</v>
      </c>
      <c r="G79" s="30"/>
      <c r="H79" s="30"/>
      <c r="I79" s="30"/>
      <c r="J79" s="30"/>
      <c r="K79" s="31">
        <v>0</v>
      </c>
      <c r="L79" s="31">
        <v>0</v>
      </c>
      <c r="M79" s="31">
        <v>0</v>
      </c>
      <c r="N79" s="31">
        <v>0</v>
      </c>
      <c r="O79" s="16"/>
    </row>
    <row r="80" spans="1:15" x14ac:dyDescent="0.25">
      <c r="A80" s="51"/>
      <c r="B80" s="37" t="s">
        <v>59</v>
      </c>
      <c r="C80" s="14" t="s">
        <v>27</v>
      </c>
      <c r="D80" s="14" t="s">
        <v>27</v>
      </c>
      <c r="E80" s="32" t="s">
        <v>28</v>
      </c>
      <c r="F80" s="33" t="s">
        <v>29</v>
      </c>
      <c r="G80" s="33" t="s">
        <v>30</v>
      </c>
      <c r="H80" s="33"/>
      <c r="I80" s="33"/>
      <c r="J80" s="33"/>
      <c r="K80" s="14" t="s">
        <v>11</v>
      </c>
      <c r="L80" s="14" t="s">
        <v>12</v>
      </c>
      <c r="M80" s="14" t="s">
        <v>13</v>
      </c>
      <c r="N80" s="14" t="s">
        <v>14</v>
      </c>
      <c r="O80" s="16" t="s">
        <v>27</v>
      </c>
    </row>
    <row r="81" spans="1:15" ht="30" x14ac:dyDescent="0.25">
      <c r="A81" s="51"/>
      <c r="B81" s="37"/>
      <c r="C81" s="14"/>
      <c r="D81" s="14"/>
      <c r="E81" s="32"/>
      <c r="F81" s="33"/>
      <c r="G81" s="34" t="s">
        <v>31</v>
      </c>
      <c r="H81" s="34" t="s">
        <v>32</v>
      </c>
      <c r="I81" s="34" t="s">
        <v>33</v>
      </c>
      <c r="J81" s="34" t="s">
        <v>34</v>
      </c>
      <c r="K81" s="14"/>
      <c r="L81" s="14"/>
      <c r="M81" s="14"/>
      <c r="N81" s="14"/>
      <c r="O81" s="16"/>
    </row>
    <row r="82" spans="1:15" x14ac:dyDescent="0.25">
      <c r="A82" s="62"/>
      <c r="B82" s="37"/>
      <c r="C82" s="14"/>
      <c r="D82" s="14"/>
      <c r="E82" s="35">
        <f>SUM(F82,K82:N82)</f>
        <v>6</v>
      </c>
      <c r="F82" s="36">
        <v>6</v>
      </c>
      <c r="G82" s="36" t="s">
        <v>35</v>
      </c>
      <c r="H82" s="36" t="s">
        <v>35</v>
      </c>
      <c r="I82" s="36" t="s">
        <v>35</v>
      </c>
      <c r="J82" s="36">
        <v>6</v>
      </c>
      <c r="K82" s="36" t="s">
        <v>35</v>
      </c>
      <c r="L82" s="36" t="s">
        <v>35</v>
      </c>
      <c r="M82" s="36" t="s">
        <v>35</v>
      </c>
      <c r="N82" s="36" t="s">
        <v>35</v>
      </c>
      <c r="O82" s="16"/>
    </row>
    <row r="83" spans="1:15" ht="15" customHeight="1" x14ac:dyDescent="0.25">
      <c r="A83" s="44" t="s">
        <v>60</v>
      </c>
      <c r="B83" s="37" t="s">
        <v>61</v>
      </c>
      <c r="C83" s="14" t="s">
        <v>17</v>
      </c>
      <c r="D83" s="24" t="s">
        <v>18</v>
      </c>
      <c r="E83" s="28">
        <f>SUM(F83:N83)</f>
        <v>57710.095000000001</v>
      </c>
      <c r="F83" s="29">
        <f>SUM(F84:J87)</f>
        <v>10920.094999999999</v>
      </c>
      <c r="G83" s="29"/>
      <c r="H83" s="29"/>
      <c r="I83" s="29"/>
      <c r="J83" s="29"/>
      <c r="K83" s="28">
        <f>SUM(K84:K87)</f>
        <v>11357</v>
      </c>
      <c r="L83" s="28">
        <f>SUM(L84:L87)</f>
        <v>11811</v>
      </c>
      <c r="M83" s="28">
        <f>SUM(M84:M87)</f>
        <v>11811</v>
      </c>
      <c r="N83" s="28">
        <f>SUM(N84:N87)</f>
        <v>11811</v>
      </c>
      <c r="O83" s="16" t="s">
        <v>19</v>
      </c>
    </row>
    <row r="84" spans="1:15" ht="30" x14ac:dyDescent="0.25">
      <c r="A84" s="51"/>
      <c r="B84" s="37"/>
      <c r="C84" s="14"/>
      <c r="D84" s="24" t="s">
        <v>20</v>
      </c>
      <c r="E84" s="28">
        <f>SUM(F84:N84)</f>
        <v>0</v>
      </c>
      <c r="F84" s="30">
        <v>0</v>
      </c>
      <c r="G84" s="30"/>
      <c r="H84" s="30"/>
      <c r="I84" s="30"/>
      <c r="J84" s="30"/>
      <c r="K84" s="31">
        <v>0</v>
      </c>
      <c r="L84" s="31">
        <v>0</v>
      </c>
      <c r="M84" s="31">
        <v>0</v>
      </c>
      <c r="N84" s="31">
        <v>0</v>
      </c>
      <c r="O84" s="16"/>
    </row>
    <row r="85" spans="1:15" ht="30" x14ac:dyDescent="0.25">
      <c r="A85" s="51"/>
      <c r="B85" s="37"/>
      <c r="C85" s="14"/>
      <c r="D85" s="24" t="s">
        <v>21</v>
      </c>
      <c r="E85" s="28">
        <f>SUM(F85:N85)</f>
        <v>0</v>
      </c>
      <c r="F85" s="30">
        <v>0</v>
      </c>
      <c r="G85" s="30"/>
      <c r="H85" s="30"/>
      <c r="I85" s="30"/>
      <c r="J85" s="30"/>
      <c r="K85" s="31">
        <v>0</v>
      </c>
      <c r="L85" s="31">
        <v>0</v>
      </c>
      <c r="M85" s="31">
        <v>0</v>
      </c>
      <c r="N85" s="31">
        <v>0</v>
      </c>
      <c r="O85" s="16"/>
    </row>
    <row r="86" spans="1:15" ht="30" x14ac:dyDescent="0.25">
      <c r="A86" s="51"/>
      <c r="B86" s="37"/>
      <c r="C86" s="14"/>
      <c r="D86" s="24" t="s">
        <v>22</v>
      </c>
      <c r="E86" s="28">
        <f>SUM(F86:N86)</f>
        <v>57710.095000000001</v>
      </c>
      <c r="F86" s="30">
        <v>10920.094999999999</v>
      </c>
      <c r="G86" s="30"/>
      <c r="H86" s="30"/>
      <c r="I86" s="30"/>
      <c r="J86" s="30"/>
      <c r="K86" s="31">
        <v>11357</v>
      </c>
      <c r="L86" s="31">
        <v>11811</v>
      </c>
      <c r="M86" s="31">
        <v>11811</v>
      </c>
      <c r="N86" s="31">
        <v>11811</v>
      </c>
      <c r="O86" s="16"/>
    </row>
    <row r="87" spans="1:15" ht="30" x14ac:dyDescent="0.25">
      <c r="A87" s="51"/>
      <c r="B87" s="37"/>
      <c r="C87" s="14"/>
      <c r="D87" s="24" t="s">
        <v>23</v>
      </c>
      <c r="E87" s="28">
        <f>SUM(F87:N87)</f>
        <v>0</v>
      </c>
      <c r="F87" s="30">
        <v>0</v>
      </c>
      <c r="G87" s="30"/>
      <c r="H87" s="30"/>
      <c r="I87" s="30"/>
      <c r="J87" s="30"/>
      <c r="K87" s="31">
        <v>0</v>
      </c>
      <c r="L87" s="31">
        <v>0</v>
      </c>
      <c r="M87" s="31">
        <v>0</v>
      </c>
      <c r="N87" s="31">
        <v>0</v>
      </c>
      <c r="O87" s="16"/>
    </row>
    <row r="88" spans="1:15" ht="15" customHeight="1" x14ac:dyDescent="0.25">
      <c r="A88" s="51"/>
      <c r="B88" s="37" t="s">
        <v>62</v>
      </c>
      <c r="C88" s="14" t="s">
        <v>27</v>
      </c>
      <c r="D88" s="14" t="s">
        <v>27</v>
      </c>
      <c r="E88" s="32" t="s">
        <v>28</v>
      </c>
      <c r="F88" s="33" t="s">
        <v>29</v>
      </c>
      <c r="G88" s="33" t="s">
        <v>30</v>
      </c>
      <c r="H88" s="33"/>
      <c r="I88" s="33"/>
      <c r="J88" s="33"/>
      <c r="K88" s="14" t="s">
        <v>11</v>
      </c>
      <c r="L88" s="14" t="s">
        <v>12</v>
      </c>
      <c r="M88" s="14" t="s">
        <v>13</v>
      </c>
      <c r="N88" s="14" t="s">
        <v>14</v>
      </c>
      <c r="O88" s="16" t="s">
        <v>27</v>
      </c>
    </row>
    <row r="89" spans="1:15" ht="30" x14ac:dyDescent="0.25">
      <c r="A89" s="51"/>
      <c r="B89" s="37"/>
      <c r="C89" s="14"/>
      <c r="D89" s="14"/>
      <c r="E89" s="32"/>
      <c r="F89" s="33"/>
      <c r="G89" s="34" t="s">
        <v>31</v>
      </c>
      <c r="H89" s="34" t="s">
        <v>32</v>
      </c>
      <c r="I89" s="34" t="s">
        <v>33</v>
      </c>
      <c r="J89" s="34" t="s">
        <v>34</v>
      </c>
      <c r="K89" s="14"/>
      <c r="L89" s="14"/>
      <c r="M89" s="14"/>
      <c r="N89" s="14"/>
      <c r="O89" s="16"/>
    </row>
    <row r="90" spans="1:15" x14ac:dyDescent="0.25">
      <c r="A90" s="62"/>
      <c r="B90" s="37"/>
      <c r="C90" s="14"/>
      <c r="D90" s="14"/>
      <c r="E90" s="35">
        <v>5</v>
      </c>
      <c r="F90" s="36">
        <v>1</v>
      </c>
      <c r="G90" s="36">
        <v>0</v>
      </c>
      <c r="H90" s="36">
        <v>0</v>
      </c>
      <c r="I90" s="36">
        <v>0</v>
      </c>
      <c r="J90" s="36">
        <v>1</v>
      </c>
      <c r="K90" s="36">
        <v>1</v>
      </c>
      <c r="L90" s="36">
        <v>1</v>
      </c>
      <c r="M90" s="36">
        <v>1</v>
      </c>
      <c r="N90" s="36">
        <v>1</v>
      </c>
      <c r="O90" s="16"/>
    </row>
    <row r="91" spans="1:15" ht="15" customHeight="1" x14ac:dyDescent="0.25">
      <c r="A91" s="44" t="s">
        <v>63</v>
      </c>
      <c r="B91" s="27" t="s">
        <v>64</v>
      </c>
      <c r="C91" s="14" t="s">
        <v>17</v>
      </c>
      <c r="D91" s="24" t="s">
        <v>18</v>
      </c>
      <c r="E91" s="28">
        <f>SUM(F91:N91)</f>
        <v>600</v>
      </c>
      <c r="F91" s="29">
        <f>SUM(F92:J95)</f>
        <v>600</v>
      </c>
      <c r="G91" s="29"/>
      <c r="H91" s="29"/>
      <c r="I91" s="29"/>
      <c r="J91" s="29"/>
      <c r="K91" s="28">
        <f>SUM(K92:K95)</f>
        <v>0</v>
      </c>
      <c r="L91" s="28">
        <f>SUM(L92:L95)</f>
        <v>0</v>
      </c>
      <c r="M91" s="28">
        <f>SUM(M92:M95)</f>
        <v>0</v>
      </c>
      <c r="N91" s="28">
        <f>SUM(N92:N95)</f>
        <v>0</v>
      </c>
      <c r="O91" s="17" t="s">
        <v>19</v>
      </c>
    </row>
    <row r="92" spans="1:15" ht="30" x14ac:dyDescent="0.25">
      <c r="A92" s="51"/>
      <c r="B92" s="27"/>
      <c r="C92" s="14"/>
      <c r="D92" s="24" t="s">
        <v>20</v>
      </c>
      <c r="E92" s="28">
        <f>SUM(F92:N92)</f>
        <v>0</v>
      </c>
      <c r="F92" s="30">
        <v>0</v>
      </c>
      <c r="G92" s="30"/>
      <c r="H92" s="30"/>
      <c r="I92" s="30"/>
      <c r="J92" s="30"/>
      <c r="K92" s="31">
        <v>0</v>
      </c>
      <c r="L92" s="31">
        <v>0</v>
      </c>
      <c r="M92" s="31">
        <v>0</v>
      </c>
      <c r="N92" s="31">
        <v>0</v>
      </c>
      <c r="O92" s="17"/>
    </row>
    <row r="93" spans="1:15" ht="30" x14ac:dyDescent="0.25">
      <c r="A93" s="51"/>
      <c r="B93" s="27"/>
      <c r="C93" s="14"/>
      <c r="D93" s="24" t="s">
        <v>21</v>
      </c>
      <c r="E93" s="28">
        <f>SUM(F93:N93)</f>
        <v>0</v>
      </c>
      <c r="F93" s="30">
        <v>0</v>
      </c>
      <c r="G93" s="30"/>
      <c r="H93" s="30"/>
      <c r="I93" s="30"/>
      <c r="J93" s="30"/>
      <c r="K93" s="31">
        <v>0</v>
      </c>
      <c r="L93" s="31">
        <v>0</v>
      </c>
      <c r="M93" s="31">
        <v>0</v>
      </c>
      <c r="N93" s="31">
        <v>0</v>
      </c>
      <c r="O93" s="17"/>
    </row>
    <row r="94" spans="1:15" ht="30" x14ac:dyDescent="0.25">
      <c r="A94" s="51"/>
      <c r="B94" s="27"/>
      <c r="C94" s="14"/>
      <c r="D94" s="24" t="s">
        <v>22</v>
      </c>
      <c r="E94" s="28">
        <f>SUM(F94:N94)</f>
        <v>600</v>
      </c>
      <c r="F94" s="30">
        <v>600</v>
      </c>
      <c r="G94" s="30"/>
      <c r="H94" s="30"/>
      <c r="I94" s="30"/>
      <c r="J94" s="30"/>
      <c r="K94" s="31">
        <v>0</v>
      </c>
      <c r="L94" s="31">
        <v>0</v>
      </c>
      <c r="M94" s="31">
        <v>0</v>
      </c>
      <c r="N94" s="31">
        <v>0</v>
      </c>
      <c r="O94" s="17"/>
    </row>
    <row r="95" spans="1:15" ht="30" x14ac:dyDescent="0.25">
      <c r="A95" s="51"/>
      <c r="B95" s="27"/>
      <c r="C95" s="14"/>
      <c r="D95" s="24" t="s">
        <v>23</v>
      </c>
      <c r="E95" s="28">
        <f>SUM(F95:N95)</f>
        <v>0</v>
      </c>
      <c r="F95" s="30">
        <v>0</v>
      </c>
      <c r="G95" s="30"/>
      <c r="H95" s="30"/>
      <c r="I95" s="30"/>
      <c r="J95" s="30"/>
      <c r="K95" s="31">
        <v>0</v>
      </c>
      <c r="L95" s="31">
        <v>0</v>
      </c>
      <c r="M95" s="31">
        <v>0</v>
      </c>
      <c r="N95" s="31">
        <v>0</v>
      </c>
      <c r="O95" s="17"/>
    </row>
    <row r="96" spans="1:15" x14ac:dyDescent="0.25">
      <c r="A96" s="51"/>
      <c r="B96" s="27" t="s">
        <v>65</v>
      </c>
      <c r="C96" s="14" t="s">
        <v>27</v>
      </c>
      <c r="D96" s="14" t="s">
        <v>27</v>
      </c>
      <c r="E96" s="32" t="s">
        <v>28</v>
      </c>
      <c r="F96" s="33" t="s">
        <v>29</v>
      </c>
      <c r="G96" s="33" t="s">
        <v>30</v>
      </c>
      <c r="H96" s="33"/>
      <c r="I96" s="33"/>
      <c r="J96" s="33"/>
      <c r="K96" s="14" t="s">
        <v>11</v>
      </c>
      <c r="L96" s="14" t="s">
        <v>12</v>
      </c>
      <c r="M96" s="14" t="s">
        <v>13</v>
      </c>
      <c r="N96" s="14" t="s">
        <v>14</v>
      </c>
      <c r="O96" s="16" t="s">
        <v>27</v>
      </c>
    </row>
    <row r="97" spans="1:20" ht="30" x14ac:dyDescent="0.25">
      <c r="A97" s="51"/>
      <c r="B97" s="27"/>
      <c r="C97" s="14"/>
      <c r="D97" s="14"/>
      <c r="E97" s="32"/>
      <c r="F97" s="33"/>
      <c r="G97" s="34" t="s">
        <v>31</v>
      </c>
      <c r="H97" s="34" t="s">
        <v>32</v>
      </c>
      <c r="I97" s="34" t="s">
        <v>33</v>
      </c>
      <c r="J97" s="34" t="s">
        <v>34</v>
      </c>
      <c r="K97" s="14"/>
      <c r="L97" s="14"/>
      <c r="M97" s="14"/>
      <c r="N97" s="14"/>
      <c r="O97" s="16"/>
    </row>
    <row r="98" spans="1:20" x14ac:dyDescent="0.25">
      <c r="A98" s="62"/>
      <c r="B98" s="27"/>
      <c r="C98" s="14"/>
      <c r="D98" s="14"/>
      <c r="E98" s="35">
        <f>SUM(F98,K98:N98)</f>
        <v>2</v>
      </c>
      <c r="F98" s="36">
        <v>2</v>
      </c>
      <c r="G98" s="36" t="s">
        <v>35</v>
      </c>
      <c r="H98" s="36" t="s">
        <v>35</v>
      </c>
      <c r="I98" s="36" t="s">
        <v>35</v>
      </c>
      <c r="J98" s="36">
        <v>2</v>
      </c>
      <c r="K98" s="36" t="s">
        <v>35</v>
      </c>
      <c r="L98" s="36" t="s">
        <v>35</v>
      </c>
      <c r="M98" s="36" t="s">
        <v>35</v>
      </c>
      <c r="N98" s="36" t="s">
        <v>35</v>
      </c>
      <c r="O98" s="16"/>
    </row>
    <row r="99" spans="1:20" x14ac:dyDescent="0.25">
      <c r="A99" s="22" t="s">
        <v>66</v>
      </c>
      <c r="B99" s="41" t="s">
        <v>67</v>
      </c>
      <c r="C99" s="14" t="s">
        <v>17</v>
      </c>
      <c r="D99" s="66" t="s">
        <v>18</v>
      </c>
      <c r="E99" s="25">
        <f t="shared" ref="E99:E108" si="4">SUM(F99:N99)</f>
        <v>559619.77465000004</v>
      </c>
      <c r="F99" s="26">
        <f>SUM(F100:J103)</f>
        <v>135389.99573</v>
      </c>
      <c r="G99" s="26"/>
      <c r="H99" s="26"/>
      <c r="I99" s="26"/>
      <c r="J99" s="26"/>
      <c r="K99" s="25">
        <f>SUM(K100:K103)</f>
        <v>103723.44473</v>
      </c>
      <c r="L99" s="25">
        <f>SUM(L100:L103)</f>
        <v>106835.44473</v>
      </c>
      <c r="M99" s="25">
        <f>SUM(M100:M103)</f>
        <v>106835.44473</v>
      </c>
      <c r="N99" s="25">
        <f>SUM(N100:N103)</f>
        <v>106835.44473</v>
      </c>
      <c r="O99" s="16" t="s">
        <v>19</v>
      </c>
      <c r="T99" s="67"/>
    </row>
    <row r="100" spans="1:20" ht="30" x14ac:dyDescent="0.25">
      <c r="A100" s="22"/>
      <c r="B100" s="41"/>
      <c r="C100" s="14"/>
      <c r="D100" s="68" t="s">
        <v>20</v>
      </c>
      <c r="E100" s="25">
        <f t="shared" si="4"/>
        <v>0</v>
      </c>
      <c r="F100" s="26">
        <f>F105+F113+F121+F129+F137+F145+F153+F161</f>
        <v>0</v>
      </c>
      <c r="G100" s="26"/>
      <c r="H100" s="26"/>
      <c r="I100" s="26"/>
      <c r="J100" s="26"/>
      <c r="K100" s="25">
        <f t="shared" ref="K100:N103" si="5">K105+K113+K121+K129+K137+K145+K153+K161</f>
        <v>0</v>
      </c>
      <c r="L100" s="25">
        <f t="shared" si="5"/>
        <v>0</v>
      </c>
      <c r="M100" s="25">
        <f t="shared" si="5"/>
        <v>0</v>
      </c>
      <c r="N100" s="25">
        <f t="shared" si="5"/>
        <v>0</v>
      </c>
      <c r="O100" s="16"/>
      <c r="T100" s="69"/>
    </row>
    <row r="101" spans="1:20" ht="30" x14ac:dyDescent="0.25">
      <c r="A101" s="22"/>
      <c r="B101" s="41"/>
      <c r="C101" s="14"/>
      <c r="D101" s="66" t="s">
        <v>21</v>
      </c>
      <c r="E101" s="25">
        <f t="shared" si="4"/>
        <v>0</v>
      </c>
      <c r="F101" s="26">
        <f>F106+F114+F122+F130+F138+F146+F154+F162</f>
        <v>0</v>
      </c>
      <c r="G101" s="26"/>
      <c r="H101" s="26"/>
      <c r="I101" s="26"/>
      <c r="J101" s="26"/>
      <c r="K101" s="25">
        <f t="shared" si="5"/>
        <v>0</v>
      </c>
      <c r="L101" s="25">
        <f t="shared" si="5"/>
        <v>0</v>
      </c>
      <c r="M101" s="25">
        <f t="shared" si="5"/>
        <v>0</v>
      </c>
      <c r="N101" s="25">
        <f t="shared" si="5"/>
        <v>0</v>
      </c>
      <c r="O101" s="16"/>
    </row>
    <row r="102" spans="1:20" ht="30" x14ac:dyDescent="0.25">
      <c r="A102" s="22"/>
      <c r="B102" s="41"/>
      <c r="C102" s="14"/>
      <c r="D102" s="70" t="s">
        <v>22</v>
      </c>
      <c r="E102" s="25">
        <f t="shared" si="4"/>
        <v>559619.77465000004</v>
      </c>
      <c r="F102" s="26">
        <f>F107+F115+F123+F131+F139+F147+F155+F163</f>
        <v>135389.99573</v>
      </c>
      <c r="G102" s="26"/>
      <c r="H102" s="26"/>
      <c r="I102" s="26"/>
      <c r="J102" s="26"/>
      <c r="K102" s="25">
        <f t="shared" si="5"/>
        <v>103723.44473</v>
      </c>
      <c r="L102" s="25">
        <f t="shared" si="5"/>
        <v>106835.44473</v>
      </c>
      <c r="M102" s="25">
        <f t="shared" si="5"/>
        <v>106835.44473</v>
      </c>
      <c r="N102" s="25">
        <f t="shared" si="5"/>
        <v>106835.44473</v>
      </c>
      <c r="O102" s="16"/>
    </row>
    <row r="103" spans="1:20" ht="30" x14ac:dyDescent="0.25">
      <c r="A103" s="22"/>
      <c r="B103" s="41"/>
      <c r="C103" s="14"/>
      <c r="D103" s="66" t="s">
        <v>23</v>
      </c>
      <c r="E103" s="25">
        <f t="shared" si="4"/>
        <v>0</v>
      </c>
      <c r="F103" s="26">
        <f>F108+F116+F124+F132+F140+F148+F156+F164</f>
        <v>0</v>
      </c>
      <c r="G103" s="26"/>
      <c r="H103" s="26"/>
      <c r="I103" s="26"/>
      <c r="J103" s="26"/>
      <c r="K103" s="25">
        <f t="shared" si="5"/>
        <v>0</v>
      </c>
      <c r="L103" s="25">
        <f t="shared" si="5"/>
        <v>0</v>
      </c>
      <c r="M103" s="25">
        <f t="shared" si="5"/>
        <v>0</v>
      </c>
      <c r="N103" s="25">
        <f t="shared" si="5"/>
        <v>0</v>
      </c>
      <c r="O103" s="16"/>
    </row>
    <row r="104" spans="1:20" ht="15" customHeight="1" x14ac:dyDescent="0.25">
      <c r="A104" s="22" t="s">
        <v>68</v>
      </c>
      <c r="B104" s="37" t="s">
        <v>69</v>
      </c>
      <c r="C104" s="50" t="s">
        <v>17</v>
      </c>
      <c r="D104" s="66" t="s">
        <v>18</v>
      </c>
      <c r="E104" s="28">
        <f t="shared" si="4"/>
        <v>241742.35200000001</v>
      </c>
      <c r="F104" s="29">
        <f>SUM(F105:J108)</f>
        <v>45229.351999999999</v>
      </c>
      <c r="G104" s="29"/>
      <c r="H104" s="29"/>
      <c r="I104" s="29"/>
      <c r="J104" s="29"/>
      <c r="K104" s="28">
        <f>SUM(K105:K108)</f>
        <v>47575</v>
      </c>
      <c r="L104" s="28">
        <f>SUM(L105:L108)</f>
        <v>49646</v>
      </c>
      <c r="M104" s="28">
        <f>SUM(M105:M108)</f>
        <v>49646</v>
      </c>
      <c r="N104" s="28">
        <f>SUM(N105:N108)</f>
        <v>49646</v>
      </c>
      <c r="O104" s="50" t="s">
        <v>19</v>
      </c>
    </row>
    <row r="105" spans="1:20" ht="30" x14ac:dyDescent="0.25">
      <c r="A105" s="22"/>
      <c r="B105" s="37"/>
      <c r="C105" s="54"/>
      <c r="D105" s="68" t="s">
        <v>20</v>
      </c>
      <c r="E105" s="28">
        <f t="shared" si="4"/>
        <v>0</v>
      </c>
      <c r="F105" s="30">
        <v>0</v>
      </c>
      <c r="G105" s="30"/>
      <c r="H105" s="30"/>
      <c r="I105" s="30"/>
      <c r="J105" s="30"/>
      <c r="K105" s="31">
        <v>0</v>
      </c>
      <c r="L105" s="31">
        <v>0</v>
      </c>
      <c r="M105" s="31">
        <v>0</v>
      </c>
      <c r="N105" s="31">
        <v>0</v>
      </c>
      <c r="O105" s="54"/>
    </row>
    <row r="106" spans="1:20" ht="30" x14ac:dyDescent="0.25">
      <c r="A106" s="22"/>
      <c r="B106" s="37"/>
      <c r="C106" s="54"/>
      <c r="D106" s="66" t="s">
        <v>21</v>
      </c>
      <c r="E106" s="28">
        <f t="shared" si="4"/>
        <v>0</v>
      </c>
      <c r="F106" s="30">
        <v>0</v>
      </c>
      <c r="G106" s="30"/>
      <c r="H106" s="30"/>
      <c r="I106" s="30"/>
      <c r="J106" s="30"/>
      <c r="K106" s="31">
        <v>0</v>
      </c>
      <c r="L106" s="31">
        <v>0</v>
      </c>
      <c r="M106" s="31">
        <v>0</v>
      </c>
      <c r="N106" s="31">
        <v>0</v>
      </c>
      <c r="O106" s="54"/>
    </row>
    <row r="107" spans="1:20" ht="30" x14ac:dyDescent="0.25">
      <c r="A107" s="22"/>
      <c r="B107" s="37"/>
      <c r="C107" s="54"/>
      <c r="D107" s="70" t="s">
        <v>22</v>
      </c>
      <c r="E107" s="28">
        <f t="shared" si="4"/>
        <v>241742.35200000001</v>
      </c>
      <c r="F107" s="30">
        <v>45229.351999999999</v>
      </c>
      <c r="G107" s="30"/>
      <c r="H107" s="30"/>
      <c r="I107" s="30"/>
      <c r="J107" s="30"/>
      <c r="K107" s="31">
        <v>47575</v>
      </c>
      <c r="L107" s="31">
        <v>49646</v>
      </c>
      <c r="M107" s="31">
        <v>49646</v>
      </c>
      <c r="N107" s="31">
        <v>49646</v>
      </c>
      <c r="O107" s="54"/>
    </row>
    <row r="108" spans="1:20" ht="30" x14ac:dyDescent="0.25">
      <c r="A108" s="22"/>
      <c r="B108" s="37"/>
      <c r="C108" s="57"/>
      <c r="D108" s="66" t="s">
        <v>23</v>
      </c>
      <c r="E108" s="28">
        <f t="shared" si="4"/>
        <v>0</v>
      </c>
      <c r="F108" s="30">
        <v>0</v>
      </c>
      <c r="G108" s="30"/>
      <c r="H108" s="30"/>
      <c r="I108" s="30"/>
      <c r="J108" s="30"/>
      <c r="K108" s="31">
        <v>0</v>
      </c>
      <c r="L108" s="31">
        <v>0</v>
      </c>
      <c r="M108" s="31">
        <v>0</v>
      </c>
      <c r="N108" s="31">
        <v>0</v>
      </c>
      <c r="O108" s="57"/>
    </row>
    <row r="109" spans="1:20" ht="15" customHeight="1" x14ac:dyDescent="0.25">
      <c r="A109" s="22"/>
      <c r="B109" s="37" t="s">
        <v>70</v>
      </c>
      <c r="C109" s="46" t="s">
        <v>27</v>
      </c>
      <c r="D109" s="14" t="s">
        <v>27</v>
      </c>
      <c r="E109" s="32" t="s">
        <v>28</v>
      </c>
      <c r="F109" s="33" t="s">
        <v>29</v>
      </c>
      <c r="G109" s="33" t="s">
        <v>30</v>
      </c>
      <c r="H109" s="33"/>
      <c r="I109" s="33"/>
      <c r="J109" s="33"/>
      <c r="K109" s="14" t="s">
        <v>11</v>
      </c>
      <c r="L109" s="14" t="s">
        <v>12</v>
      </c>
      <c r="M109" s="14" t="s">
        <v>13</v>
      </c>
      <c r="N109" s="14" t="s">
        <v>14</v>
      </c>
      <c r="O109" s="50" t="s">
        <v>27</v>
      </c>
    </row>
    <row r="110" spans="1:20" ht="30" x14ac:dyDescent="0.25">
      <c r="A110" s="22"/>
      <c r="B110" s="37"/>
      <c r="C110" s="53"/>
      <c r="D110" s="14"/>
      <c r="E110" s="32"/>
      <c r="F110" s="33"/>
      <c r="G110" s="34" t="s">
        <v>31</v>
      </c>
      <c r="H110" s="34" t="s">
        <v>32</v>
      </c>
      <c r="I110" s="34" t="s">
        <v>33</v>
      </c>
      <c r="J110" s="34" t="s">
        <v>34</v>
      </c>
      <c r="K110" s="14"/>
      <c r="L110" s="14"/>
      <c r="M110" s="14"/>
      <c r="N110" s="14"/>
      <c r="O110" s="54"/>
    </row>
    <row r="111" spans="1:20" x14ac:dyDescent="0.25">
      <c r="A111" s="22"/>
      <c r="B111" s="37"/>
      <c r="C111" s="56"/>
      <c r="D111" s="14"/>
      <c r="E111" s="35">
        <v>500</v>
      </c>
      <c r="F111" s="36">
        <v>100</v>
      </c>
      <c r="G111" s="36" t="s">
        <v>35</v>
      </c>
      <c r="H111" s="36" t="s">
        <v>35</v>
      </c>
      <c r="I111" s="36" t="s">
        <v>35</v>
      </c>
      <c r="J111" s="36">
        <v>100</v>
      </c>
      <c r="K111" s="36">
        <v>100</v>
      </c>
      <c r="L111" s="36">
        <v>100</v>
      </c>
      <c r="M111" s="36">
        <v>100</v>
      </c>
      <c r="N111" s="36">
        <v>100</v>
      </c>
      <c r="O111" s="57"/>
    </row>
    <row r="112" spans="1:20" ht="15" customHeight="1" x14ac:dyDescent="0.25">
      <c r="A112" s="22" t="s">
        <v>71</v>
      </c>
      <c r="B112" s="37" t="s">
        <v>72</v>
      </c>
      <c r="C112" s="50" t="s">
        <v>17</v>
      </c>
      <c r="D112" s="66" t="s">
        <v>18</v>
      </c>
      <c r="E112" s="28">
        <f>SUM(F112:N112)</f>
        <v>35012.199000000001</v>
      </c>
      <c r="F112" s="29">
        <f>SUM(F113:J116)</f>
        <v>35012.199000000001</v>
      </c>
      <c r="G112" s="29"/>
      <c r="H112" s="29"/>
      <c r="I112" s="29"/>
      <c r="J112" s="29"/>
      <c r="K112" s="28">
        <f>SUM(K113:K116)</f>
        <v>0</v>
      </c>
      <c r="L112" s="28">
        <f>SUM(L113:L116)</f>
        <v>0</v>
      </c>
      <c r="M112" s="28">
        <f>SUM(M113:M116)</f>
        <v>0</v>
      </c>
      <c r="N112" s="28">
        <f>SUM(N113:N116)</f>
        <v>0</v>
      </c>
      <c r="O112" s="50" t="s">
        <v>19</v>
      </c>
    </row>
    <row r="113" spans="1:15" ht="30" x14ac:dyDescent="0.25">
      <c r="A113" s="22"/>
      <c r="B113" s="37"/>
      <c r="C113" s="54"/>
      <c r="D113" s="68" t="s">
        <v>20</v>
      </c>
      <c r="E113" s="28">
        <f>SUM(F113:N113)</f>
        <v>0</v>
      </c>
      <c r="F113" s="30">
        <v>0</v>
      </c>
      <c r="G113" s="30"/>
      <c r="H113" s="30"/>
      <c r="I113" s="30"/>
      <c r="J113" s="30"/>
      <c r="K113" s="31">
        <v>0</v>
      </c>
      <c r="L113" s="31">
        <v>0</v>
      </c>
      <c r="M113" s="31">
        <v>0</v>
      </c>
      <c r="N113" s="31">
        <v>0</v>
      </c>
      <c r="O113" s="54"/>
    </row>
    <row r="114" spans="1:15" ht="30" x14ac:dyDescent="0.25">
      <c r="A114" s="22"/>
      <c r="B114" s="37"/>
      <c r="C114" s="54"/>
      <c r="D114" s="66" t="s">
        <v>21</v>
      </c>
      <c r="E114" s="28">
        <f>SUM(F114:N114)</f>
        <v>0</v>
      </c>
      <c r="F114" s="30">
        <v>0</v>
      </c>
      <c r="G114" s="30"/>
      <c r="H114" s="30"/>
      <c r="I114" s="30"/>
      <c r="J114" s="30"/>
      <c r="K114" s="31">
        <v>0</v>
      </c>
      <c r="L114" s="31">
        <v>0</v>
      </c>
      <c r="M114" s="31">
        <v>0</v>
      </c>
      <c r="N114" s="31">
        <v>0</v>
      </c>
      <c r="O114" s="54"/>
    </row>
    <row r="115" spans="1:15" ht="30" x14ac:dyDescent="0.25">
      <c r="A115" s="22"/>
      <c r="B115" s="37"/>
      <c r="C115" s="54"/>
      <c r="D115" s="66" t="s">
        <v>22</v>
      </c>
      <c r="E115" s="28">
        <f>SUM(F115:N115)</f>
        <v>35012.199000000001</v>
      </c>
      <c r="F115" s="30">
        <v>35012.199000000001</v>
      </c>
      <c r="G115" s="30"/>
      <c r="H115" s="30"/>
      <c r="I115" s="30"/>
      <c r="J115" s="30"/>
      <c r="K115" s="31">
        <v>0</v>
      </c>
      <c r="L115" s="31">
        <v>0</v>
      </c>
      <c r="M115" s="31">
        <v>0</v>
      </c>
      <c r="N115" s="31">
        <v>0</v>
      </c>
      <c r="O115" s="54"/>
    </row>
    <row r="116" spans="1:15" ht="30" x14ac:dyDescent="0.25">
      <c r="A116" s="22"/>
      <c r="B116" s="37"/>
      <c r="C116" s="57"/>
      <c r="D116" s="66" t="s">
        <v>23</v>
      </c>
      <c r="E116" s="28">
        <f>SUM(F116:N116)</f>
        <v>0</v>
      </c>
      <c r="F116" s="30">
        <v>0</v>
      </c>
      <c r="G116" s="30"/>
      <c r="H116" s="30"/>
      <c r="I116" s="30"/>
      <c r="J116" s="30"/>
      <c r="K116" s="31">
        <v>0</v>
      </c>
      <c r="L116" s="31">
        <v>0</v>
      </c>
      <c r="M116" s="31">
        <v>0</v>
      </c>
      <c r="N116" s="31">
        <v>0</v>
      </c>
      <c r="O116" s="57"/>
    </row>
    <row r="117" spans="1:15" x14ac:dyDescent="0.25">
      <c r="A117" s="22"/>
      <c r="B117" s="37" t="s">
        <v>73</v>
      </c>
      <c r="C117" s="46" t="s">
        <v>27</v>
      </c>
      <c r="D117" s="14" t="s">
        <v>27</v>
      </c>
      <c r="E117" s="32" t="s">
        <v>28</v>
      </c>
      <c r="F117" s="33" t="s">
        <v>29</v>
      </c>
      <c r="G117" s="33" t="s">
        <v>30</v>
      </c>
      <c r="H117" s="33"/>
      <c r="I117" s="33"/>
      <c r="J117" s="33"/>
      <c r="K117" s="14" t="s">
        <v>11</v>
      </c>
      <c r="L117" s="14" t="s">
        <v>12</v>
      </c>
      <c r="M117" s="14" t="s">
        <v>13</v>
      </c>
      <c r="N117" s="14" t="s">
        <v>14</v>
      </c>
      <c r="O117" s="50" t="s">
        <v>27</v>
      </c>
    </row>
    <row r="118" spans="1:15" ht="30" x14ac:dyDescent="0.25">
      <c r="A118" s="22"/>
      <c r="B118" s="37"/>
      <c r="C118" s="53"/>
      <c r="D118" s="14"/>
      <c r="E118" s="32"/>
      <c r="F118" s="33"/>
      <c r="G118" s="34" t="s">
        <v>31</v>
      </c>
      <c r="H118" s="34" t="s">
        <v>32</v>
      </c>
      <c r="I118" s="34" t="s">
        <v>33</v>
      </c>
      <c r="J118" s="34" t="s">
        <v>34</v>
      </c>
      <c r="K118" s="14"/>
      <c r="L118" s="14"/>
      <c r="M118" s="14"/>
      <c r="N118" s="14"/>
      <c r="O118" s="54"/>
    </row>
    <row r="119" spans="1:15" x14ac:dyDescent="0.25">
      <c r="A119" s="22"/>
      <c r="B119" s="37"/>
      <c r="C119" s="56"/>
      <c r="D119" s="14"/>
      <c r="E119" s="35">
        <v>832</v>
      </c>
      <c r="F119" s="36">
        <v>832</v>
      </c>
      <c r="G119" s="36">
        <v>0</v>
      </c>
      <c r="H119" s="36">
        <v>0</v>
      </c>
      <c r="I119" s="36">
        <v>0</v>
      </c>
      <c r="J119" s="36">
        <v>832</v>
      </c>
      <c r="K119" s="36" t="s">
        <v>35</v>
      </c>
      <c r="L119" s="36" t="s">
        <v>35</v>
      </c>
      <c r="M119" s="36" t="s">
        <v>35</v>
      </c>
      <c r="N119" s="36" t="s">
        <v>35</v>
      </c>
      <c r="O119" s="57"/>
    </row>
    <row r="120" spans="1:15" ht="15" customHeight="1" x14ac:dyDescent="0.25">
      <c r="A120" s="22" t="s">
        <v>74</v>
      </c>
      <c r="B120" s="37" t="s">
        <v>75</v>
      </c>
      <c r="C120" s="50" t="s">
        <v>17</v>
      </c>
      <c r="D120" s="66" t="s">
        <v>18</v>
      </c>
      <c r="E120" s="28">
        <f>SUM(F120:N120)</f>
        <v>0</v>
      </c>
      <c r="F120" s="29">
        <f>SUM(F121:J124)</f>
        <v>0</v>
      </c>
      <c r="G120" s="29"/>
      <c r="H120" s="29"/>
      <c r="I120" s="29"/>
      <c r="J120" s="29"/>
      <c r="K120" s="28">
        <f>SUM(K121:K124)</f>
        <v>0</v>
      </c>
      <c r="L120" s="28">
        <f>SUM(L121:L124)</f>
        <v>0</v>
      </c>
      <c r="M120" s="28">
        <f>SUM(M121:M124)</f>
        <v>0</v>
      </c>
      <c r="N120" s="28">
        <f>SUM(N121:N124)</f>
        <v>0</v>
      </c>
      <c r="O120" s="50" t="s">
        <v>19</v>
      </c>
    </row>
    <row r="121" spans="1:15" ht="30" x14ac:dyDescent="0.25">
      <c r="A121" s="22"/>
      <c r="B121" s="37"/>
      <c r="C121" s="54"/>
      <c r="D121" s="68" t="s">
        <v>20</v>
      </c>
      <c r="E121" s="28">
        <f>SUM(F121:N121)</f>
        <v>0</v>
      </c>
      <c r="F121" s="30">
        <v>0</v>
      </c>
      <c r="G121" s="30"/>
      <c r="H121" s="30"/>
      <c r="I121" s="30"/>
      <c r="J121" s="30"/>
      <c r="K121" s="31">
        <v>0</v>
      </c>
      <c r="L121" s="31">
        <v>0</v>
      </c>
      <c r="M121" s="31">
        <v>0</v>
      </c>
      <c r="N121" s="31">
        <v>0</v>
      </c>
      <c r="O121" s="54"/>
    </row>
    <row r="122" spans="1:15" ht="30" x14ac:dyDescent="0.25">
      <c r="A122" s="22"/>
      <c r="B122" s="37"/>
      <c r="C122" s="54"/>
      <c r="D122" s="66" t="s">
        <v>21</v>
      </c>
      <c r="E122" s="28">
        <f>SUM(F122:N122)</f>
        <v>0</v>
      </c>
      <c r="F122" s="30">
        <v>0</v>
      </c>
      <c r="G122" s="30"/>
      <c r="H122" s="30"/>
      <c r="I122" s="30"/>
      <c r="J122" s="30"/>
      <c r="K122" s="31">
        <v>0</v>
      </c>
      <c r="L122" s="31">
        <v>0</v>
      </c>
      <c r="M122" s="31">
        <v>0</v>
      </c>
      <c r="N122" s="31">
        <v>0</v>
      </c>
      <c r="O122" s="54"/>
    </row>
    <row r="123" spans="1:15" ht="30" x14ac:dyDescent="0.25">
      <c r="A123" s="22"/>
      <c r="B123" s="37"/>
      <c r="C123" s="54"/>
      <c r="D123" s="66" t="s">
        <v>22</v>
      </c>
      <c r="E123" s="28">
        <f>SUM(F123:N123)</f>
        <v>0</v>
      </c>
      <c r="F123" s="30">
        <v>0</v>
      </c>
      <c r="G123" s="30"/>
      <c r="H123" s="30"/>
      <c r="I123" s="30"/>
      <c r="J123" s="30"/>
      <c r="K123" s="31">
        <v>0</v>
      </c>
      <c r="L123" s="31">
        <v>0</v>
      </c>
      <c r="M123" s="31">
        <v>0</v>
      </c>
      <c r="N123" s="31">
        <v>0</v>
      </c>
      <c r="O123" s="54"/>
    </row>
    <row r="124" spans="1:15" ht="30" x14ac:dyDescent="0.25">
      <c r="A124" s="22"/>
      <c r="B124" s="37"/>
      <c r="C124" s="57"/>
      <c r="D124" s="66" t="s">
        <v>23</v>
      </c>
      <c r="E124" s="28">
        <f>SUM(F124:N124)</f>
        <v>0</v>
      </c>
      <c r="F124" s="30">
        <v>0</v>
      </c>
      <c r="G124" s="30"/>
      <c r="H124" s="30"/>
      <c r="I124" s="30"/>
      <c r="J124" s="30"/>
      <c r="K124" s="31">
        <v>0</v>
      </c>
      <c r="L124" s="31">
        <v>0</v>
      </c>
      <c r="M124" s="31">
        <v>0</v>
      </c>
      <c r="N124" s="31">
        <v>0</v>
      </c>
      <c r="O124" s="57"/>
    </row>
    <row r="125" spans="1:15" x14ac:dyDescent="0.25">
      <c r="A125" s="22"/>
      <c r="B125" s="37" t="s">
        <v>76</v>
      </c>
      <c r="C125" s="46" t="s">
        <v>27</v>
      </c>
      <c r="D125" s="14" t="s">
        <v>27</v>
      </c>
      <c r="E125" s="32" t="s">
        <v>28</v>
      </c>
      <c r="F125" s="33" t="s">
        <v>29</v>
      </c>
      <c r="G125" s="33" t="s">
        <v>30</v>
      </c>
      <c r="H125" s="33"/>
      <c r="I125" s="33"/>
      <c r="J125" s="33"/>
      <c r="K125" s="14" t="s">
        <v>11</v>
      </c>
      <c r="L125" s="14" t="s">
        <v>12</v>
      </c>
      <c r="M125" s="14" t="s">
        <v>13</v>
      </c>
      <c r="N125" s="14" t="s">
        <v>14</v>
      </c>
      <c r="O125" s="50" t="s">
        <v>27</v>
      </c>
    </row>
    <row r="126" spans="1:15" ht="30" x14ac:dyDescent="0.25">
      <c r="A126" s="22"/>
      <c r="B126" s="37"/>
      <c r="C126" s="53"/>
      <c r="D126" s="14"/>
      <c r="E126" s="32"/>
      <c r="F126" s="33"/>
      <c r="G126" s="34" t="s">
        <v>31</v>
      </c>
      <c r="H126" s="34" t="s">
        <v>32</v>
      </c>
      <c r="I126" s="34" t="s">
        <v>33</v>
      </c>
      <c r="J126" s="34" t="s">
        <v>34</v>
      </c>
      <c r="K126" s="14"/>
      <c r="L126" s="14"/>
      <c r="M126" s="14"/>
      <c r="N126" s="14"/>
      <c r="O126" s="54"/>
    </row>
    <row r="127" spans="1:15" x14ac:dyDescent="0.25">
      <c r="A127" s="22"/>
      <c r="B127" s="37"/>
      <c r="C127" s="56"/>
      <c r="D127" s="14"/>
      <c r="E127" s="35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57"/>
    </row>
    <row r="128" spans="1:15" ht="15" customHeight="1" x14ac:dyDescent="0.25">
      <c r="A128" s="22" t="s">
        <v>77</v>
      </c>
      <c r="B128" s="37" t="s">
        <v>78</v>
      </c>
      <c r="C128" s="50" t="s">
        <v>17</v>
      </c>
      <c r="D128" s="66" t="s">
        <v>18</v>
      </c>
      <c r="E128" s="28">
        <f>SUM(F128:N128)</f>
        <v>821.84313999999995</v>
      </c>
      <c r="F128" s="29">
        <f>SUM(F129:J132)</f>
        <v>821.84313999999995</v>
      </c>
      <c r="G128" s="29"/>
      <c r="H128" s="29"/>
      <c r="I128" s="29"/>
      <c r="J128" s="29"/>
      <c r="K128" s="28">
        <f>SUM(K129:K132)</f>
        <v>0</v>
      </c>
      <c r="L128" s="28">
        <f>SUM(L129:L132)</f>
        <v>0</v>
      </c>
      <c r="M128" s="28">
        <f>SUM(M129:M132)</f>
        <v>0</v>
      </c>
      <c r="N128" s="28">
        <f>SUM(N129:N132)</f>
        <v>0</v>
      </c>
      <c r="O128" s="50" t="s">
        <v>19</v>
      </c>
    </row>
    <row r="129" spans="1:15" ht="30" x14ac:dyDescent="0.25">
      <c r="A129" s="22"/>
      <c r="B129" s="37"/>
      <c r="C129" s="54"/>
      <c r="D129" s="68" t="s">
        <v>20</v>
      </c>
      <c r="E129" s="28">
        <f>SUM(F129:N129)</f>
        <v>0</v>
      </c>
      <c r="F129" s="30">
        <v>0</v>
      </c>
      <c r="G129" s="30"/>
      <c r="H129" s="30"/>
      <c r="I129" s="30"/>
      <c r="J129" s="30"/>
      <c r="K129" s="31">
        <v>0</v>
      </c>
      <c r="L129" s="31">
        <v>0</v>
      </c>
      <c r="M129" s="31">
        <v>0</v>
      </c>
      <c r="N129" s="31">
        <v>0</v>
      </c>
      <c r="O129" s="54"/>
    </row>
    <row r="130" spans="1:15" ht="30" x14ac:dyDescent="0.25">
      <c r="A130" s="22"/>
      <c r="B130" s="37"/>
      <c r="C130" s="54"/>
      <c r="D130" s="66" t="s">
        <v>21</v>
      </c>
      <c r="E130" s="28">
        <f>SUM(F130:N130)</f>
        <v>0</v>
      </c>
      <c r="F130" s="30">
        <v>0</v>
      </c>
      <c r="G130" s="30"/>
      <c r="H130" s="30"/>
      <c r="I130" s="30"/>
      <c r="J130" s="30"/>
      <c r="K130" s="31">
        <v>0</v>
      </c>
      <c r="L130" s="31">
        <v>0</v>
      </c>
      <c r="M130" s="31">
        <v>0</v>
      </c>
      <c r="N130" s="31">
        <v>0</v>
      </c>
      <c r="O130" s="54"/>
    </row>
    <row r="131" spans="1:15" ht="30" x14ac:dyDescent="0.25">
      <c r="A131" s="22"/>
      <c r="B131" s="37"/>
      <c r="C131" s="54"/>
      <c r="D131" s="66" t="s">
        <v>22</v>
      </c>
      <c r="E131" s="28">
        <f>SUM(F131:N131)</f>
        <v>821.84313999999995</v>
      </c>
      <c r="F131" s="30">
        <v>821.84313999999995</v>
      </c>
      <c r="G131" s="30"/>
      <c r="H131" s="30"/>
      <c r="I131" s="30"/>
      <c r="J131" s="30"/>
      <c r="K131" s="31">
        <v>0</v>
      </c>
      <c r="L131" s="31">
        <v>0</v>
      </c>
      <c r="M131" s="31">
        <v>0</v>
      </c>
      <c r="N131" s="31">
        <v>0</v>
      </c>
      <c r="O131" s="54"/>
    </row>
    <row r="132" spans="1:15" ht="30" x14ac:dyDescent="0.25">
      <c r="A132" s="22"/>
      <c r="B132" s="37"/>
      <c r="C132" s="57"/>
      <c r="D132" s="66" t="s">
        <v>23</v>
      </c>
      <c r="E132" s="28">
        <f>SUM(F132:N132)</f>
        <v>0</v>
      </c>
      <c r="F132" s="30">
        <v>0</v>
      </c>
      <c r="G132" s="30"/>
      <c r="H132" s="30"/>
      <c r="I132" s="30"/>
      <c r="J132" s="30"/>
      <c r="K132" s="31">
        <v>0</v>
      </c>
      <c r="L132" s="31">
        <v>0</v>
      </c>
      <c r="M132" s="31">
        <v>0</v>
      </c>
      <c r="N132" s="31">
        <v>0</v>
      </c>
      <c r="O132" s="57"/>
    </row>
    <row r="133" spans="1:15" ht="51.75" customHeight="1" x14ac:dyDescent="0.25">
      <c r="A133" s="22"/>
      <c r="B133" s="37" t="s">
        <v>79</v>
      </c>
      <c r="C133" s="46" t="s">
        <v>27</v>
      </c>
      <c r="D133" s="14" t="s">
        <v>27</v>
      </c>
      <c r="E133" s="32" t="s">
        <v>28</v>
      </c>
      <c r="F133" s="33" t="s">
        <v>29</v>
      </c>
      <c r="G133" s="33" t="s">
        <v>30</v>
      </c>
      <c r="H133" s="33"/>
      <c r="I133" s="33"/>
      <c r="J133" s="33"/>
      <c r="K133" s="14" t="s">
        <v>11</v>
      </c>
      <c r="L133" s="14" t="s">
        <v>12</v>
      </c>
      <c r="M133" s="14" t="s">
        <v>13</v>
      </c>
      <c r="N133" s="14" t="s">
        <v>14</v>
      </c>
      <c r="O133" s="50" t="s">
        <v>27</v>
      </c>
    </row>
    <row r="134" spans="1:15" ht="30" x14ac:dyDescent="0.25">
      <c r="A134" s="22"/>
      <c r="B134" s="37"/>
      <c r="C134" s="53"/>
      <c r="D134" s="14"/>
      <c r="E134" s="32"/>
      <c r="F134" s="33"/>
      <c r="G134" s="34" t="s">
        <v>31</v>
      </c>
      <c r="H134" s="34" t="s">
        <v>32</v>
      </c>
      <c r="I134" s="34" t="s">
        <v>33</v>
      </c>
      <c r="J134" s="34" t="s">
        <v>34</v>
      </c>
      <c r="K134" s="14"/>
      <c r="L134" s="14"/>
      <c r="M134" s="14"/>
      <c r="N134" s="14"/>
      <c r="O134" s="54"/>
    </row>
    <row r="135" spans="1:15" ht="76.5" customHeight="1" x14ac:dyDescent="0.25">
      <c r="A135" s="22"/>
      <c r="B135" s="37"/>
      <c r="C135" s="56"/>
      <c r="D135" s="14"/>
      <c r="E135" s="35">
        <f>SUM(F135,K135:N135)</f>
        <v>1</v>
      </c>
      <c r="F135" s="36">
        <v>1</v>
      </c>
      <c r="G135" s="36" t="s">
        <v>35</v>
      </c>
      <c r="H135" s="36" t="s">
        <v>35</v>
      </c>
      <c r="I135" s="36" t="s">
        <v>35</v>
      </c>
      <c r="J135" s="36">
        <v>1</v>
      </c>
      <c r="K135" s="36" t="s">
        <v>35</v>
      </c>
      <c r="L135" s="36" t="s">
        <v>35</v>
      </c>
      <c r="M135" s="36" t="s">
        <v>35</v>
      </c>
      <c r="N135" s="36" t="s">
        <v>35</v>
      </c>
      <c r="O135" s="57"/>
    </row>
    <row r="136" spans="1:15" ht="15" customHeight="1" x14ac:dyDescent="0.25">
      <c r="A136" s="22" t="s">
        <v>80</v>
      </c>
      <c r="B136" s="37" t="s">
        <v>81</v>
      </c>
      <c r="C136" s="50" t="s">
        <v>17</v>
      </c>
      <c r="D136" s="66" t="s">
        <v>18</v>
      </c>
      <c r="E136" s="28">
        <f>SUM(F136:N136)</f>
        <v>41608.73242</v>
      </c>
      <c r="F136" s="29">
        <f>SUM(F137:J140)</f>
        <v>7206.7324200000003</v>
      </c>
      <c r="G136" s="29"/>
      <c r="H136" s="29"/>
      <c r="I136" s="29"/>
      <c r="J136" s="29"/>
      <c r="K136" s="28">
        <f>SUM(K137:K140)</f>
        <v>8350</v>
      </c>
      <c r="L136" s="28">
        <f>SUM(L137:L140)</f>
        <v>8684</v>
      </c>
      <c r="M136" s="28">
        <f>SUM(M137:M140)</f>
        <v>8684</v>
      </c>
      <c r="N136" s="28">
        <f>SUM(N137:N140)</f>
        <v>8684</v>
      </c>
      <c r="O136" s="50" t="s">
        <v>19</v>
      </c>
    </row>
    <row r="137" spans="1:15" ht="30" x14ac:dyDescent="0.25">
      <c r="A137" s="22"/>
      <c r="B137" s="37"/>
      <c r="C137" s="54"/>
      <c r="D137" s="68" t="s">
        <v>20</v>
      </c>
      <c r="E137" s="28">
        <f>SUM(F137:N137)</f>
        <v>0</v>
      </c>
      <c r="F137" s="30">
        <v>0</v>
      </c>
      <c r="G137" s="30"/>
      <c r="H137" s="30"/>
      <c r="I137" s="30"/>
      <c r="J137" s="30"/>
      <c r="K137" s="31">
        <v>0</v>
      </c>
      <c r="L137" s="31">
        <v>0</v>
      </c>
      <c r="M137" s="31">
        <v>0</v>
      </c>
      <c r="N137" s="31">
        <v>0</v>
      </c>
      <c r="O137" s="54"/>
    </row>
    <row r="138" spans="1:15" ht="30" x14ac:dyDescent="0.25">
      <c r="A138" s="22"/>
      <c r="B138" s="37"/>
      <c r="C138" s="54"/>
      <c r="D138" s="66" t="s">
        <v>21</v>
      </c>
      <c r="E138" s="28">
        <f>SUM(F138:N138)</f>
        <v>0</v>
      </c>
      <c r="F138" s="30">
        <v>0</v>
      </c>
      <c r="G138" s="30"/>
      <c r="H138" s="30"/>
      <c r="I138" s="30"/>
      <c r="J138" s="30"/>
      <c r="K138" s="31">
        <v>0</v>
      </c>
      <c r="L138" s="31">
        <v>0</v>
      </c>
      <c r="M138" s="31">
        <v>0</v>
      </c>
      <c r="N138" s="31">
        <v>0</v>
      </c>
      <c r="O138" s="54"/>
    </row>
    <row r="139" spans="1:15" ht="30" x14ac:dyDescent="0.25">
      <c r="A139" s="22"/>
      <c r="B139" s="37"/>
      <c r="C139" s="54"/>
      <c r="D139" s="66" t="s">
        <v>22</v>
      </c>
      <c r="E139" s="28">
        <f>SUM(F139:N139)</f>
        <v>41608.73242</v>
      </c>
      <c r="F139" s="30">
        <v>7206.7324200000003</v>
      </c>
      <c r="G139" s="30"/>
      <c r="H139" s="30"/>
      <c r="I139" s="30"/>
      <c r="J139" s="30"/>
      <c r="K139" s="31">
        <v>8350</v>
      </c>
      <c r="L139" s="31">
        <v>8684</v>
      </c>
      <c r="M139" s="31">
        <v>8684</v>
      </c>
      <c r="N139" s="31">
        <v>8684</v>
      </c>
      <c r="O139" s="54"/>
    </row>
    <row r="140" spans="1:15" ht="30" x14ac:dyDescent="0.25">
      <c r="A140" s="22"/>
      <c r="B140" s="37"/>
      <c r="C140" s="57"/>
      <c r="D140" s="66" t="s">
        <v>23</v>
      </c>
      <c r="E140" s="28">
        <f>SUM(F140:N140)</f>
        <v>0</v>
      </c>
      <c r="F140" s="30">
        <v>0</v>
      </c>
      <c r="G140" s="30"/>
      <c r="H140" s="30"/>
      <c r="I140" s="30"/>
      <c r="J140" s="30"/>
      <c r="K140" s="31">
        <v>0</v>
      </c>
      <c r="L140" s="31">
        <v>0</v>
      </c>
      <c r="M140" s="31">
        <v>0</v>
      </c>
      <c r="N140" s="31">
        <v>0</v>
      </c>
      <c r="O140" s="57"/>
    </row>
    <row r="141" spans="1:15" x14ac:dyDescent="0.25">
      <c r="A141" s="22"/>
      <c r="B141" s="37" t="s">
        <v>82</v>
      </c>
      <c r="C141" s="46" t="s">
        <v>27</v>
      </c>
      <c r="D141" s="14" t="s">
        <v>27</v>
      </c>
      <c r="E141" s="32" t="s">
        <v>28</v>
      </c>
      <c r="F141" s="33" t="s">
        <v>29</v>
      </c>
      <c r="G141" s="33" t="s">
        <v>30</v>
      </c>
      <c r="H141" s="33"/>
      <c r="I141" s="33"/>
      <c r="J141" s="33"/>
      <c r="K141" s="14" t="s">
        <v>11</v>
      </c>
      <c r="L141" s="14" t="s">
        <v>12</v>
      </c>
      <c r="M141" s="14" t="s">
        <v>13</v>
      </c>
      <c r="N141" s="14" t="s">
        <v>14</v>
      </c>
      <c r="O141" s="50" t="s">
        <v>27</v>
      </c>
    </row>
    <row r="142" spans="1:15" ht="30" x14ac:dyDescent="0.25">
      <c r="A142" s="22"/>
      <c r="B142" s="37"/>
      <c r="C142" s="53"/>
      <c r="D142" s="14"/>
      <c r="E142" s="32"/>
      <c r="F142" s="33"/>
      <c r="G142" s="34" t="s">
        <v>31</v>
      </c>
      <c r="H142" s="34" t="s">
        <v>32</v>
      </c>
      <c r="I142" s="34" t="s">
        <v>33</v>
      </c>
      <c r="J142" s="34" t="s">
        <v>34</v>
      </c>
      <c r="K142" s="14"/>
      <c r="L142" s="14"/>
      <c r="M142" s="14"/>
      <c r="N142" s="14"/>
      <c r="O142" s="54"/>
    </row>
    <row r="143" spans="1:15" ht="39.75" customHeight="1" x14ac:dyDescent="0.25">
      <c r="A143" s="22"/>
      <c r="B143" s="37"/>
      <c r="C143" s="56"/>
      <c r="D143" s="14"/>
      <c r="E143" s="35">
        <v>5</v>
      </c>
      <c r="F143" s="36">
        <v>1</v>
      </c>
      <c r="G143" s="36" t="s">
        <v>35</v>
      </c>
      <c r="H143" s="36" t="s">
        <v>35</v>
      </c>
      <c r="I143" s="36" t="s">
        <v>35</v>
      </c>
      <c r="J143" s="36">
        <v>1</v>
      </c>
      <c r="K143" s="36">
        <v>1</v>
      </c>
      <c r="L143" s="36">
        <v>1</v>
      </c>
      <c r="M143" s="36">
        <v>1</v>
      </c>
      <c r="N143" s="36">
        <v>1</v>
      </c>
      <c r="O143" s="57"/>
    </row>
    <row r="144" spans="1:15" x14ac:dyDescent="0.25">
      <c r="A144" s="22" t="s">
        <v>83</v>
      </c>
      <c r="B144" s="37" t="s">
        <v>84</v>
      </c>
      <c r="C144" s="46" t="s">
        <v>17</v>
      </c>
      <c r="D144" s="66" t="s">
        <v>18</v>
      </c>
      <c r="E144" s="28">
        <f>SUM(F144:N144)</f>
        <v>88287.411720000004</v>
      </c>
      <c r="F144" s="29">
        <f>SUM(F145:J148)</f>
        <v>15542.41172</v>
      </c>
      <c r="G144" s="29"/>
      <c r="H144" s="29"/>
      <c r="I144" s="29"/>
      <c r="J144" s="29"/>
      <c r="K144" s="28">
        <f>SUM(K145:K148)</f>
        <v>17656</v>
      </c>
      <c r="L144" s="28">
        <f>SUM(L145:L148)</f>
        <v>18363</v>
      </c>
      <c r="M144" s="28">
        <f>SUM(M145:M148)</f>
        <v>18363</v>
      </c>
      <c r="N144" s="28">
        <f>SUM(N145:N148)</f>
        <v>18363</v>
      </c>
      <c r="O144" s="16" t="s">
        <v>19</v>
      </c>
    </row>
    <row r="145" spans="1:15" ht="30" x14ac:dyDescent="0.25">
      <c r="A145" s="22"/>
      <c r="B145" s="37"/>
      <c r="C145" s="53"/>
      <c r="D145" s="68" t="s">
        <v>20</v>
      </c>
      <c r="E145" s="28">
        <f>SUM(F145:N145)</f>
        <v>0</v>
      </c>
      <c r="F145" s="30">
        <v>0</v>
      </c>
      <c r="G145" s="30"/>
      <c r="H145" s="30"/>
      <c r="I145" s="30"/>
      <c r="J145" s="30"/>
      <c r="K145" s="31">
        <v>0</v>
      </c>
      <c r="L145" s="31">
        <v>0</v>
      </c>
      <c r="M145" s="31">
        <v>0</v>
      </c>
      <c r="N145" s="31">
        <v>0</v>
      </c>
      <c r="O145" s="16"/>
    </row>
    <row r="146" spans="1:15" ht="30" x14ac:dyDescent="0.25">
      <c r="A146" s="22"/>
      <c r="B146" s="37"/>
      <c r="C146" s="53"/>
      <c r="D146" s="66" t="s">
        <v>21</v>
      </c>
      <c r="E146" s="28">
        <f>SUM(F146:N146)</f>
        <v>0</v>
      </c>
      <c r="F146" s="30">
        <v>0</v>
      </c>
      <c r="G146" s="30"/>
      <c r="H146" s="30"/>
      <c r="I146" s="30"/>
      <c r="J146" s="30"/>
      <c r="K146" s="31">
        <v>0</v>
      </c>
      <c r="L146" s="31">
        <v>0</v>
      </c>
      <c r="M146" s="31">
        <v>0</v>
      </c>
      <c r="N146" s="31">
        <v>0</v>
      </c>
      <c r="O146" s="16"/>
    </row>
    <row r="147" spans="1:15" ht="30" x14ac:dyDescent="0.25">
      <c r="A147" s="22"/>
      <c r="B147" s="37"/>
      <c r="C147" s="53"/>
      <c r="D147" s="66" t="s">
        <v>22</v>
      </c>
      <c r="E147" s="28">
        <f>SUM(F147:N147)</f>
        <v>88287.411720000004</v>
      </c>
      <c r="F147" s="30">
        <v>15542.41172</v>
      </c>
      <c r="G147" s="30"/>
      <c r="H147" s="30"/>
      <c r="I147" s="30"/>
      <c r="J147" s="30"/>
      <c r="K147" s="31">
        <v>17656</v>
      </c>
      <c r="L147" s="31">
        <v>18363</v>
      </c>
      <c r="M147" s="31">
        <v>18363</v>
      </c>
      <c r="N147" s="31">
        <v>18363</v>
      </c>
      <c r="O147" s="16"/>
    </row>
    <row r="148" spans="1:15" ht="30" x14ac:dyDescent="0.25">
      <c r="A148" s="22"/>
      <c r="B148" s="37"/>
      <c r="C148" s="56"/>
      <c r="D148" s="66" t="s">
        <v>23</v>
      </c>
      <c r="E148" s="28">
        <f>SUM(F148:N148)</f>
        <v>0</v>
      </c>
      <c r="F148" s="30">
        <v>0</v>
      </c>
      <c r="G148" s="30"/>
      <c r="H148" s="30"/>
      <c r="I148" s="30"/>
      <c r="J148" s="30"/>
      <c r="K148" s="31">
        <v>0</v>
      </c>
      <c r="L148" s="31">
        <v>0</v>
      </c>
      <c r="M148" s="31">
        <v>0</v>
      </c>
      <c r="N148" s="31">
        <v>0</v>
      </c>
      <c r="O148" s="16"/>
    </row>
    <row r="149" spans="1:15" x14ac:dyDescent="0.25">
      <c r="A149" s="22"/>
      <c r="B149" s="37" t="s">
        <v>85</v>
      </c>
      <c r="C149" s="46" t="s">
        <v>27</v>
      </c>
      <c r="D149" s="14" t="s">
        <v>27</v>
      </c>
      <c r="E149" s="32" t="s">
        <v>28</v>
      </c>
      <c r="F149" s="33" t="s">
        <v>29</v>
      </c>
      <c r="G149" s="33" t="s">
        <v>30</v>
      </c>
      <c r="H149" s="33"/>
      <c r="I149" s="33"/>
      <c r="J149" s="33"/>
      <c r="K149" s="14" t="s">
        <v>11</v>
      </c>
      <c r="L149" s="14" t="s">
        <v>12</v>
      </c>
      <c r="M149" s="14" t="s">
        <v>13</v>
      </c>
      <c r="N149" s="14" t="s">
        <v>14</v>
      </c>
      <c r="O149" s="16"/>
    </row>
    <row r="150" spans="1:15" ht="30" x14ac:dyDescent="0.25">
      <c r="A150" s="22"/>
      <c r="B150" s="37"/>
      <c r="C150" s="53"/>
      <c r="D150" s="14"/>
      <c r="E150" s="32"/>
      <c r="F150" s="33"/>
      <c r="G150" s="34" t="s">
        <v>31</v>
      </c>
      <c r="H150" s="34" t="s">
        <v>32</v>
      </c>
      <c r="I150" s="34" t="s">
        <v>33</v>
      </c>
      <c r="J150" s="34" t="s">
        <v>34</v>
      </c>
      <c r="K150" s="14"/>
      <c r="L150" s="14"/>
      <c r="M150" s="14"/>
      <c r="N150" s="14"/>
      <c r="O150" s="16"/>
    </row>
    <row r="151" spans="1:15" ht="29.25" customHeight="1" x14ac:dyDescent="0.25">
      <c r="A151" s="22"/>
      <c r="B151" s="37"/>
      <c r="C151" s="56"/>
      <c r="D151" s="14"/>
      <c r="E151" s="35">
        <v>5</v>
      </c>
      <c r="F151" s="36">
        <v>1</v>
      </c>
      <c r="G151" s="36" t="s">
        <v>35</v>
      </c>
      <c r="H151" s="36" t="s">
        <v>35</v>
      </c>
      <c r="I151" s="36" t="s">
        <v>35</v>
      </c>
      <c r="J151" s="36">
        <v>1</v>
      </c>
      <c r="K151" s="36">
        <v>1</v>
      </c>
      <c r="L151" s="36">
        <v>1</v>
      </c>
      <c r="M151" s="36">
        <v>1</v>
      </c>
      <c r="N151" s="36">
        <v>1</v>
      </c>
      <c r="O151" s="16"/>
    </row>
    <row r="152" spans="1:15" ht="15" customHeight="1" x14ac:dyDescent="0.25">
      <c r="A152" s="22" t="s">
        <v>86</v>
      </c>
      <c r="B152" s="37" t="s">
        <v>87</v>
      </c>
      <c r="C152" s="46" t="s">
        <v>17</v>
      </c>
      <c r="D152" s="66" t="s">
        <v>18</v>
      </c>
      <c r="E152" s="28">
        <f>SUM(F152:N152)</f>
        <v>1435.0127199999999</v>
      </c>
      <c r="F152" s="29">
        <f>SUM(F153:J156)</f>
        <v>1435.0127199999999</v>
      </c>
      <c r="G152" s="29"/>
      <c r="H152" s="29"/>
      <c r="I152" s="29"/>
      <c r="J152" s="29"/>
      <c r="K152" s="28">
        <f>SUM(K153:K156)</f>
        <v>0</v>
      </c>
      <c r="L152" s="28">
        <f>SUM(L153:L156)</f>
        <v>0</v>
      </c>
      <c r="M152" s="28">
        <f>SUM(M153:M156)</f>
        <v>0</v>
      </c>
      <c r="N152" s="28">
        <f>SUM(N153:N156)</f>
        <v>0</v>
      </c>
      <c r="O152" s="50" t="s">
        <v>19</v>
      </c>
    </row>
    <row r="153" spans="1:15" ht="30" x14ac:dyDescent="0.25">
      <c r="A153" s="22"/>
      <c r="B153" s="37"/>
      <c r="C153" s="53"/>
      <c r="D153" s="68" t="s">
        <v>20</v>
      </c>
      <c r="E153" s="28">
        <f>SUM(F153:N153)</f>
        <v>0</v>
      </c>
      <c r="F153" s="30">
        <v>0</v>
      </c>
      <c r="G153" s="30"/>
      <c r="H153" s="30"/>
      <c r="I153" s="30"/>
      <c r="J153" s="30"/>
      <c r="K153" s="31">
        <v>0</v>
      </c>
      <c r="L153" s="31">
        <v>0</v>
      </c>
      <c r="M153" s="31">
        <v>0</v>
      </c>
      <c r="N153" s="31">
        <v>0</v>
      </c>
      <c r="O153" s="54"/>
    </row>
    <row r="154" spans="1:15" ht="30" x14ac:dyDescent="0.25">
      <c r="A154" s="22"/>
      <c r="B154" s="37"/>
      <c r="C154" s="53"/>
      <c r="D154" s="66" t="s">
        <v>21</v>
      </c>
      <c r="E154" s="28">
        <f>SUM(F154:N154)</f>
        <v>0</v>
      </c>
      <c r="F154" s="30">
        <v>0</v>
      </c>
      <c r="G154" s="30"/>
      <c r="H154" s="30"/>
      <c r="I154" s="30"/>
      <c r="J154" s="30"/>
      <c r="K154" s="31">
        <v>0</v>
      </c>
      <c r="L154" s="31">
        <v>0</v>
      </c>
      <c r="M154" s="31">
        <v>0</v>
      </c>
      <c r="N154" s="31">
        <v>0</v>
      </c>
      <c r="O154" s="54"/>
    </row>
    <row r="155" spans="1:15" ht="30" x14ac:dyDescent="0.25">
      <c r="A155" s="22"/>
      <c r="B155" s="37"/>
      <c r="C155" s="53"/>
      <c r="D155" s="66" t="s">
        <v>22</v>
      </c>
      <c r="E155" s="28">
        <f>SUM(F155:N155)</f>
        <v>1435.0127199999999</v>
      </c>
      <c r="F155" s="30">
        <v>1435.0127199999999</v>
      </c>
      <c r="G155" s="30"/>
      <c r="H155" s="30"/>
      <c r="I155" s="30"/>
      <c r="J155" s="30"/>
      <c r="K155" s="31">
        <v>0</v>
      </c>
      <c r="L155" s="31">
        <v>0</v>
      </c>
      <c r="M155" s="31">
        <v>0</v>
      </c>
      <c r="N155" s="31">
        <v>0</v>
      </c>
      <c r="O155" s="54"/>
    </row>
    <row r="156" spans="1:15" ht="30" x14ac:dyDescent="0.25">
      <c r="A156" s="22"/>
      <c r="B156" s="37"/>
      <c r="C156" s="56"/>
      <c r="D156" s="66" t="s">
        <v>23</v>
      </c>
      <c r="E156" s="28">
        <f>SUM(F156:N156)</f>
        <v>0</v>
      </c>
      <c r="F156" s="30">
        <v>0</v>
      </c>
      <c r="G156" s="30"/>
      <c r="H156" s="30"/>
      <c r="I156" s="30"/>
      <c r="J156" s="30"/>
      <c r="K156" s="31">
        <v>0</v>
      </c>
      <c r="L156" s="31">
        <v>0</v>
      </c>
      <c r="M156" s="31">
        <v>0</v>
      </c>
      <c r="N156" s="31">
        <v>0</v>
      </c>
      <c r="O156" s="57"/>
    </row>
    <row r="157" spans="1:15" ht="35.25" customHeight="1" x14ac:dyDescent="0.25">
      <c r="A157" s="22"/>
      <c r="B157" s="37" t="s">
        <v>88</v>
      </c>
      <c r="C157" s="46" t="s">
        <v>27</v>
      </c>
      <c r="D157" s="14" t="s">
        <v>27</v>
      </c>
      <c r="E157" s="32" t="s">
        <v>28</v>
      </c>
      <c r="F157" s="33" t="s">
        <v>29</v>
      </c>
      <c r="G157" s="33" t="s">
        <v>30</v>
      </c>
      <c r="H157" s="33"/>
      <c r="I157" s="33"/>
      <c r="J157" s="33"/>
      <c r="K157" s="14" t="s">
        <v>11</v>
      </c>
      <c r="L157" s="14" t="s">
        <v>12</v>
      </c>
      <c r="M157" s="14" t="s">
        <v>13</v>
      </c>
      <c r="N157" s="14" t="s">
        <v>14</v>
      </c>
      <c r="O157" s="50" t="s">
        <v>27</v>
      </c>
    </row>
    <row r="158" spans="1:15" ht="53.25" customHeight="1" x14ac:dyDescent="0.25">
      <c r="A158" s="22"/>
      <c r="B158" s="37"/>
      <c r="C158" s="53"/>
      <c r="D158" s="14"/>
      <c r="E158" s="32"/>
      <c r="F158" s="33"/>
      <c r="G158" s="34" t="s">
        <v>31</v>
      </c>
      <c r="H158" s="34" t="s">
        <v>32</v>
      </c>
      <c r="I158" s="34" t="s">
        <v>33</v>
      </c>
      <c r="J158" s="34" t="s">
        <v>34</v>
      </c>
      <c r="K158" s="14"/>
      <c r="L158" s="14"/>
      <c r="M158" s="14"/>
      <c r="N158" s="14"/>
      <c r="O158" s="54"/>
    </row>
    <row r="159" spans="1:15" ht="74.25" customHeight="1" x14ac:dyDescent="0.25">
      <c r="A159" s="22"/>
      <c r="B159" s="37"/>
      <c r="C159" s="56"/>
      <c r="D159" s="14"/>
      <c r="E159" s="35">
        <f>SUM(F159,K159:N159)</f>
        <v>1</v>
      </c>
      <c r="F159" s="36">
        <v>1</v>
      </c>
      <c r="G159" s="36" t="s">
        <v>35</v>
      </c>
      <c r="H159" s="36" t="s">
        <v>35</v>
      </c>
      <c r="I159" s="36" t="s">
        <v>35</v>
      </c>
      <c r="J159" s="36">
        <v>1</v>
      </c>
      <c r="K159" s="36" t="s">
        <v>35</v>
      </c>
      <c r="L159" s="36" t="s">
        <v>35</v>
      </c>
      <c r="M159" s="36" t="s">
        <v>35</v>
      </c>
      <c r="N159" s="36" t="s">
        <v>35</v>
      </c>
      <c r="O159" s="57"/>
    </row>
    <row r="160" spans="1:15" ht="15" customHeight="1" x14ac:dyDescent="0.25">
      <c r="A160" s="22" t="s">
        <v>89</v>
      </c>
      <c r="B160" s="37" t="s">
        <v>90</v>
      </c>
      <c r="C160" s="50" t="s">
        <v>17</v>
      </c>
      <c r="D160" s="66" t="s">
        <v>18</v>
      </c>
      <c r="E160" s="28">
        <f>SUM(F160:N160)</f>
        <v>150712.22365</v>
      </c>
      <c r="F160" s="29">
        <f>SUM(F161:J164)</f>
        <v>30142.444729999999</v>
      </c>
      <c r="G160" s="29"/>
      <c r="H160" s="29"/>
      <c r="I160" s="29"/>
      <c r="J160" s="29"/>
      <c r="K160" s="28">
        <f>SUM(K161:K164)</f>
        <v>30142.444729999999</v>
      </c>
      <c r="L160" s="28">
        <f>SUM(L161:L164)</f>
        <v>30142.444729999999</v>
      </c>
      <c r="M160" s="28">
        <f>SUM(M161:M164)</f>
        <v>30142.444729999999</v>
      </c>
      <c r="N160" s="28">
        <f>SUM(N161:N164)</f>
        <v>30142.444729999999</v>
      </c>
      <c r="O160" s="50" t="s">
        <v>19</v>
      </c>
    </row>
    <row r="161" spans="1:20" ht="30" x14ac:dyDescent="0.25">
      <c r="A161" s="22"/>
      <c r="B161" s="37"/>
      <c r="C161" s="54"/>
      <c r="D161" s="68" t="s">
        <v>20</v>
      </c>
      <c r="E161" s="28">
        <f>SUM(F161:N161)</f>
        <v>0</v>
      </c>
      <c r="F161" s="30">
        <v>0</v>
      </c>
      <c r="G161" s="30"/>
      <c r="H161" s="30"/>
      <c r="I161" s="30"/>
      <c r="J161" s="30"/>
      <c r="K161" s="31">
        <v>0</v>
      </c>
      <c r="L161" s="31">
        <v>0</v>
      </c>
      <c r="M161" s="31">
        <v>0</v>
      </c>
      <c r="N161" s="31">
        <v>0</v>
      </c>
      <c r="O161" s="54"/>
    </row>
    <row r="162" spans="1:20" ht="30" x14ac:dyDescent="0.25">
      <c r="A162" s="22"/>
      <c r="B162" s="37"/>
      <c r="C162" s="54"/>
      <c r="D162" s="66" t="s">
        <v>21</v>
      </c>
      <c r="E162" s="28">
        <f>SUM(F162:N162)</f>
        <v>0</v>
      </c>
      <c r="F162" s="30">
        <v>0</v>
      </c>
      <c r="G162" s="30"/>
      <c r="H162" s="30"/>
      <c r="I162" s="30"/>
      <c r="J162" s="30"/>
      <c r="K162" s="31">
        <v>0</v>
      </c>
      <c r="L162" s="31">
        <v>0</v>
      </c>
      <c r="M162" s="31">
        <v>0</v>
      </c>
      <c r="N162" s="31">
        <v>0</v>
      </c>
      <c r="O162" s="54"/>
    </row>
    <row r="163" spans="1:20" ht="30" x14ac:dyDescent="0.25">
      <c r="A163" s="22"/>
      <c r="B163" s="37"/>
      <c r="C163" s="54"/>
      <c r="D163" s="66" t="s">
        <v>22</v>
      </c>
      <c r="E163" s="28">
        <f>SUM(F163:N163)</f>
        <v>150712.22365</v>
      </c>
      <c r="F163" s="30">
        <v>30142.444729999999</v>
      </c>
      <c r="G163" s="30"/>
      <c r="H163" s="30"/>
      <c r="I163" s="30"/>
      <c r="J163" s="30"/>
      <c r="K163" s="31">
        <v>30142.444729999999</v>
      </c>
      <c r="L163" s="31">
        <v>30142.444729999999</v>
      </c>
      <c r="M163" s="31">
        <v>30142.444729999999</v>
      </c>
      <c r="N163" s="31">
        <v>30142.444729999999</v>
      </c>
      <c r="O163" s="54"/>
    </row>
    <row r="164" spans="1:20" ht="30" x14ac:dyDescent="0.25">
      <c r="A164" s="22"/>
      <c r="B164" s="37"/>
      <c r="C164" s="57"/>
      <c r="D164" s="66" t="s">
        <v>23</v>
      </c>
      <c r="E164" s="28">
        <f>SUM(F164:N164)</f>
        <v>0</v>
      </c>
      <c r="F164" s="30">
        <v>0</v>
      </c>
      <c r="G164" s="30"/>
      <c r="H164" s="30"/>
      <c r="I164" s="30"/>
      <c r="J164" s="30"/>
      <c r="K164" s="31">
        <v>0</v>
      </c>
      <c r="L164" s="31">
        <v>0</v>
      </c>
      <c r="M164" s="31">
        <v>0</v>
      </c>
      <c r="N164" s="31">
        <v>0</v>
      </c>
      <c r="O164" s="57"/>
    </row>
    <row r="165" spans="1:20" x14ac:dyDescent="0.25">
      <c r="A165" s="22"/>
      <c r="B165" s="37" t="s">
        <v>91</v>
      </c>
      <c r="C165" s="46" t="s">
        <v>27</v>
      </c>
      <c r="D165" s="14" t="s">
        <v>27</v>
      </c>
      <c r="E165" s="32" t="s">
        <v>28</v>
      </c>
      <c r="F165" s="33" t="s">
        <v>29</v>
      </c>
      <c r="G165" s="33" t="s">
        <v>30</v>
      </c>
      <c r="H165" s="33"/>
      <c r="I165" s="33"/>
      <c r="J165" s="33"/>
      <c r="K165" s="14" t="s">
        <v>11</v>
      </c>
      <c r="L165" s="14" t="s">
        <v>12</v>
      </c>
      <c r="M165" s="14" t="s">
        <v>13</v>
      </c>
      <c r="N165" s="14" t="s">
        <v>14</v>
      </c>
      <c r="O165" s="50" t="s">
        <v>27</v>
      </c>
    </row>
    <row r="166" spans="1:20" ht="30" x14ac:dyDescent="0.25">
      <c r="A166" s="22"/>
      <c r="B166" s="37"/>
      <c r="C166" s="53"/>
      <c r="D166" s="14"/>
      <c r="E166" s="32"/>
      <c r="F166" s="33"/>
      <c r="G166" s="34" t="s">
        <v>31</v>
      </c>
      <c r="H166" s="34" t="s">
        <v>32</v>
      </c>
      <c r="I166" s="34" t="s">
        <v>33</v>
      </c>
      <c r="J166" s="34" t="s">
        <v>34</v>
      </c>
      <c r="K166" s="14"/>
      <c r="L166" s="14"/>
      <c r="M166" s="14"/>
      <c r="N166" s="14"/>
      <c r="O166" s="54"/>
    </row>
    <row r="167" spans="1:20" x14ac:dyDescent="0.25">
      <c r="A167" s="22"/>
      <c r="B167" s="37"/>
      <c r="C167" s="56"/>
      <c r="D167" s="14"/>
      <c r="E167" s="71">
        <v>60.761000000000003</v>
      </c>
      <c r="F167" s="71">
        <v>60.761000000000003</v>
      </c>
      <c r="G167" s="71" t="s">
        <v>35</v>
      </c>
      <c r="H167" s="71" t="s">
        <v>35</v>
      </c>
      <c r="I167" s="71" t="s">
        <v>35</v>
      </c>
      <c r="J167" s="71">
        <v>60.761000000000003</v>
      </c>
      <c r="K167" s="71">
        <v>60.761000000000003</v>
      </c>
      <c r="L167" s="71">
        <v>60.761000000000003</v>
      </c>
      <c r="M167" s="71">
        <v>60.761000000000003</v>
      </c>
      <c r="N167" s="71">
        <v>60.761000000000003</v>
      </c>
      <c r="O167" s="57"/>
    </row>
    <row r="168" spans="1:20" x14ac:dyDescent="0.25">
      <c r="A168" s="22"/>
      <c r="B168" s="41" t="s">
        <v>92</v>
      </c>
      <c r="C168" s="14"/>
      <c r="D168" s="24" t="s">
        <v>18</v>
      </c>
      <c r="E168" s="25">
        <f>SUM(F168:N168)</f>
        <v>3075953.4296499998</v>
      </c>
      <c r="F168" s="26">
        <f>F169+F170+F171+F172</f>
        <v>1677482.3207299998</v>
      </c>
      <c r="G168" s="26"/>
      <c r="H168" s="26"/>
      <c r="I168" s="26"/>
      <c r="J168" s="26"/>
      <c r="K168" s="25">
        <f>K169+K170+K171+K172</f>
        <v>906265.77472999995</v>
      </c>
      <c r="L168" s="25">
        <f>L169+L170+L171+L172</f>
        <v>164068.44472999999</v>
      </c>
      <c r="M168" s="25">
        <f>M169+M170+M171+M172</f>
        <v>164068.44472999999</v>
      </c>
      <c r="N168" s="25">
        <f>N169+N170+N171+N172</f>
        <v>164068.44472999999</v>
      </c>
      <c r="O168" s="16"/>
      <c r="T168" s="67"/>
    </row>
    <row r="169" spans="1:20" ht="30" x14ac:dyDescent="0.25">
      <c r="A169" s="22"/>
      <c r="B169" s="41"/>
      <c r="C169" s="14"/>
      <c r="D169" s="42" t="s">
        <v>20</v>
      </c>
      <c r="E169" s="25">
        <f>SUM(F169:N169)</f>
        <v>1693794.33</v>
      </c>
      <c r="F169" s="72">
        <f>F10+F47+F100</f>
        <v>1126622</v>
      </c>
      <c r="G169" s="72"/>
      <c r="H169" s="72"/>
      <c r="I169" s="72"/>
      <c r="J169" s="72"/>
      <c r="K169" s="73">
        <f t="shared" ref="K169:N172" si="6">K10+K47+K100</f>
        <v>567172.32999999996</v>
      </c>
      <c r="L169" s="73">
        <f t="shared" si="6"/>
        <v>0</v>
      </c>
      <c r="M169" s="73">
        <f t="shared" si="6"/>
        <v>0</v>
      </c>
      <c r="N169" s="73">
        <f t="shared" si="6"/>
        <v>0</v>
      </c>
      <c r="O169" s="16"/>
      <c r="T169" s="69"/>
    </row>
    <row r="170" spans="1:20" ht="30" x14ac:dyDescent="0.25">
      <c r="A170" s="22"/>
      <c r="B170" s="41"/>
      <c r="C170" s="14"/>
      <c r="D170" s="24" t="s">
        <v>21</v>
      </c>
      <c r="E170" s="25">
        <f>SUM(F170:N170)</f>
        <v>0</v>
      </c>
      <c r="F170" s="72">
        <f>F11+F48+F101</f>
        <v>0</v>
      </c>
      <c r="G170" s="72"/>
      <c r="H170" s="72"/>
      <c r="I170" s="72"/>
      <c r="J170" s="72"/>
      <c r="K170" s="73">
        <f t="shared" si="6"/>
        <v>0</v>
      </c>
      <c r="L170" s="73">
        <f t="shared" si="6"/>
        <v>0</v>
      </c>
      <c r="M170" s="73">
        <f t="shared" si="6"/>
        <v>0</v>
      </c>
      <c r="N170" s="73">
        <f t="shared" si="6"/>
        <v>0</v>
      </c>
      <c r="O170" s="16"/>
    </row>
    <row r="171" spans="1:20" ht="30" x14ac:dyDescent="0.25">
      <c r="A171" s="22"/>
      <c r="B171" s="41"/>
      <c r="C171" s="14"/>
      <c r="D171" s="43" t="s">
        <v>22</v>
      </c>
      <c r="E171" s="25">
        <f>SUM(F171:N171)</f>
        <v>1382159.0996500002</v>
      </c>
      <c r="F171" s="72">
        <f>F12+F49+F102</f>
        <v>550860.32072999992</v>
      </c>
      <c r="G171" s="72"/>
      <c r="H171" s="72"/>
      <c r="I171" s="72"/>
      <c r="J171" s="72"/>
      <c r="K171" s="73">
        <f t="shared" si="6"/>
        <v>339093.44472999999</v>
      </c>
      <c r="L171" s="73">
        <f t="shared" si="6"/>
        <v>164068.44472999999</v>
      </c>
      <c r="M171" s="73">
        <f t="shared" si="6"/>
        <v>164068.44472999999</v>
      </c>
      <c r="N171" s="73">
        <f t="shared" si="6"/>
        <v>164068.44472999999</v>
      </c>
      <c r="O171" s="16"/>
    </row>
    <row r="172" spans="1:20" ht="30" x14ac:dyDescent="0.25">
      <c r="A172" s="22"/>
      <c r="B172" s="41"/>
      <c r="C172" s="14"/>
      <c r="D172" s="24" t="s">
        <v>23</v>
      </c>
      <c r="E172" s="25">
        <f>SUM(F172:N172)</f>
        <v>0</v>
      </c>
      <c r="F172" s="72">
        <f>F13+F50+F103</f>
        <v>0</v>
      </c>
      <c r="G172" s="72"/>
      <c r="H172" s="72"/>
      <c r="I172" s="72"/>
      <c r="J172" s="72"/>
      <c r="K172" s="73">
        <f t="shared" si="6"/>
        <v>0</v>
      </c>
      <c r="L172" s="73">
        <f t="shared" si="6"/>
        <v>0</v>
      </c>
      <c r="M172" s="73">
        <f t="shared" si="6"/>
        <v>0</v>
      </c>
      <c r="N172" s="73">
        <f t="shared" si="6"/>
        <v>0</v>
      </c>
      <c r="O172" s="16"/>
    </row>
    <row r="173" spans="1:20" ht="30" customHeight="1" x14ac:dyDescent="0.25">
      <c r="E173" s="74" t="s">
        <v>93</v>
      </c>
      <c r="F173" s="74"/>
      <c r="G173" s="74"/>
      <c r="H173" s="74"/>
      <c r="I173" s="74"/>
      <c r="J173" s="74"/>
      <c r="O173" s="75" t="s">
        <v>94</v>
      </c>
    </row>
  </sheetData>
  <mergeCells count="409">
    <mergeCell ref="F169:J169"/>
    <mergeCell ref="F170:J170"/>
    <mergeCell ref="F171:J171"/>
    <mergeCell ref="F172:J172"/>
    <mergeCell ref="E173:J173"/>
    <mergeCell ref="K165:K166"/>
    <mergeCell ref="L165:L166"/>
    <mergeCell ref="M165:M166"/>
    <mergeCell ref="N165:N166"/>
    <mergeCell ref="O165:O167"/>
    <mergeCell ref="A168:A172"/>
    <mergeCell ref="B168:B172"/>
    <mergeCell ref="C168:C172"/>
    <mergeCell ref="F168:J168"/>
    <mergeCell ref="O168:O172"/>
    <mergeCell ref="F162:J162"/>
    <mergeCell ref="F163:J163"/>
    <mergeCell ref="F164:J164"/>
    <mergeCell ref="B165:B167"/>
    <mergeCell ref="C165:C167"/>
    <mergeCell ref="D165:D167"/>
    <mergeCell ref="E165:E166"/>
    <mergeCell ref="F165:F166"/>
    <mergeCell ref="G165:J165"/>
    <mergeCell ref="L157:L158"/>
    <mergeCell ref="M157:M158"/>
    <mergeCell ref="N157:N158"/>
    <mergeCell ref="O157:O159"/>
    <mergeCell ref="A160:A167"/>
    <mergeCell ref="B160:B164"/>
    <mergeCell ref="C160:C164"/>
    <mergeCell ref="F160:J160"/>
    <mergeCell ref="O160:O164"/>
    <mergeCell ref="F161:J161"/>
    <mergeCell ref="O152:O156"/>
    <mergeCell ref="F153:J153"/>
    <mergeCell ref="F154:J154"/>
    <mergeCell ref="F155:J155"/>
    <mergeCell ref="F156:J156"/>
    <mergeCell ref="B157:B159"/>
    <mergeCell ref="C157:C159"/>
    <mergeCell ref="D157:D159"/>
    <mergeCell ref="E157:E158"/>
    <mergeCell ref="F157:F158"/>
    <mergeCell ref="K149:K150"/>
    <mergeCell ref="L149:L150"/>
    <mergeCell ref="M149:M150"/>
    <mergeCell ref="N149:N150"/>
    <mergeCell ref="A152:A159"/>
    <mergeCell ref="B152:B156"/>
    <mergeCell ref="C152:C156"/>
    <mergeCell ref="F152:J152"/>
    <mergeCell ref="G157:J157"/>
    <mergeCell ref="K157:K158"/>
    <mergeCell ref="F145:J145"/>
    <mergeCell ref="F146:J146"/>
    <mergeCell ref="F147:J147"/>
    <mergeCell ref="F148:J148"/>
    <mergeCell ref="B149:B151"/>
    <mergeCell ref="C149:C151"/>
    <mergeCell ref="D149:D151"/>
    <mergeCell ref="E149:E150"/>
    <mergeCell ref="F149:F150"/>
    <mergeCell ref="G149:J149"/>
    <mergeCell ref="K141:K142"/>
    <mergeCell ref="L141:L142"/>
    <mergeCell ref="M141:M142"/>
    <mergeCell ref="N141:N142"/>
    <mergeCell ref="O141:O143"/>
    <mergeCell ref="A144:A151"/>
    <mergeCell ref="B144:B148"/>
    <mergeCell ref="C144:C148"/>
    <mergeCell ref="F144:J144"/>
    <mergeCell ref="O144:O151"/>
    <mergeCell ref="F137:J137"/>
    <mergeCell ref="F138:J138"/>
    <mergeCell ref="F139:J139"/>
    <mergeCell ref="F140:J140"/>
    <mergeCell ref="B141:B143"/>
    <mergeCell ref="C141:C143"/>
    <mergeCell ref="D141:D143"/>
    <mergeCell ref="E141:E142"/>
    <mergeCell ref="F141:F142"/>
    <mergeCell ref="G141:J141"/>
    <mergeCell ref="K133:K134"/>
    <mergeCell ref="L133:L134"/>
    <mergeCell ref="M133:M134"/>
    <mergeCell ref="N133:N134"/>
    <mergeCell ref="O133:O135"/>
    <mergeCell ref="A136:A143"/>
    <mergeCell ref="B136:B140"/>
    <mergeCell ref="C136:C140"/>
    <mergeCell ref="F136:J136"/>
    <mergeCell ref="O136:O140"/>
    <mergeCell ref="F129:J129"/>
    <mergeCell ref="F130:J130"/>
    <mergeCell ref="F131:J131"/>
    <mergeCell ref="F132:J132"/>
    <mergeCell ref="B133:B135"/>
    <mergeCell ref="C133:C135"/>
    <mergeCell ref="D133:D135"/>
    <mergeCell ref="E133:E134"/>
    <mergeCell ref="F133:F134"/>
    <mergeCell ref="G133:J133"/>
    <mergeCell ref="K125:K126"/>
    <mergeCell ref="L125:L126"/>
    <mergeCell ref="M125:M126"/>
    <mergeCell ref="N125:N126"/>
    <mergeCell ref="O125:O127"/>
    <mergeCell ref="A128:A135"/>
    <mergeCell ref="B128:B132"/>
    <mergeCell ref="C128:C132"/>
    <mergeCell ref="F128:J128"/>
    <mergeCell ref="O128:O132"/>
    <mergeCell ref="F121:J121"/>
    <mergeCell ref="F122:J122"/>
    <mergeCell ref="F123:J123"/>
    <mergeCell ref="F124:J124"/>
    <mergeCell ref="B125:B127"/>
    <mergeCell ref="C125:C127"/>
    <mergeCell ref="D125:D127"/>
    <mergeCell ref="E125:E126"/>
    <mergeCell ref="F125:F126"/>
    <mergeCell ref="G125:J125"/>
    <mergeCell ref="K117:K118"/>
    <mergeCell ref="L117:L118"/>
    <mergeCell ref="M117:M118"/>
    <mergeCell ref="N117:N118"/>
    <mergeCell ref="O117:O119"/>
    <mergeCell ref="A120:A127"/>
    <mergeCell ref="B120:B124"/>
    <mergeCell ref="C120:C124"/>
    <mergeCell ref="F120:J120"/>
    <mergeCell ref="O120:O124"/>
    <mergeCell ref="F113:J113"/>
    <mergeCell ref="F114:J114"/>
    <mergeCell ref="F115:J115"/>
    <mergeCell ref="F116:J116"/>
    <mergeCell ref="B117:B119"/>
    <mergeCell ref="C117:C119"/>
    <mergeCell ref="D117:D119"/>
    <mergeCell ref="E117:E118"/>
    <mergeCell ref="F117:F118"/>
    <mergeCell ref="G117:J117"/>
    <mergeCell ref="K109:K110"/>
    <mergeCell ref="L109:L110"/>
    <mergeCell ref="M109:M110"/>
    <mergeCell ref="N109:N110"/>
    <mergeCell ref="O109:O111"/>
    <mergeCell ref="A112:A119"/>
    <mergeCell ref="B112:B116"/>
    <mergeCell ref="C112:C116"/>
    <mergeCell ref="F112:J112"/>
    <mergeCell ref="O112:O116"/>
    <mergeCell ref="O104:O108"/>
    <mergeCell ref="F105:J105"/>
    <mergeCell ref="F106:J106"/>
    <mergeCell ref="F107:J107"/>
    <mergeCell ref="F108:J108"/>
    <mergeCell ref="B109:B111"/>
    <mergeCell ref="C109:C111"/>
    <mergeCell ref="D109:D111"/>
    <mergeCell ref="E109:E110"/>
    <mergeCell ref="F109:F110"/>
    <mergeCell ref="F100:J100"/>
    <mergeCell ref="F101:J101"/>
    <mergeCell ref="F102:J102"/>
    <mergeCell ref="F103:J103"/>
    <mergeCell ref="A104:A111"/>
    <mergeCell ref="B104:B108"/>
    <mergeCell ref="C104:C108"/>
    <mergeCell ref="F104:J104"/>
    <mergeCell ref="G109:J109"/>
    <mergeCell ref="K96:K97"/>
    <mergeCell ref="L96:L97"/>
    <mergeCell ref="M96:M97"/>
    <mergeCell ref="N96:N97"/>
    <mergeCell ref="O96:O98"/>
    <mergeCell ref="A99:A103"/>
    <mergeCell ref="B99:B103"/>
    <mergeCell ref="C99:C103"/>
    <mergeCell ref="F99:J99"/>
    <mergeCell ref="O99:O103"/>
    <mergeCell ref="F92:J92"/>
    <mergeCell ref="F93:J93"/>
    <mergeCell ref="F94:J94"/>
    <mergeCell ref="F95:J95"/>
    <mergeCell ref="B96:B98"/>
    <mergeCell ref="C96:C98"/>
    <mergeCell ref="D96:D98"/>
    <mergeCell ref="E96:E97"/>
    <mergeCell ref="F96:F97"/>
    <mergeCell ref="G96:J96"/>
    <mergeCell ref="K88:K89"/>
    <mergeCell ref="L88:L89"/>
    <mergeCell ref="M88:M89"/>
    <mergeCell ref="N88:N89"/>
    <mergeCell ref="O88:O90"/>
    <mergeCell ref="A91:A98"/>
    <mergeCell ref="B91:B95"/>
    <mergeCell ref="C91:C95"/>
    <mergeCell ref="F91:J91"/>
    <mergeCell ref="O91:O95"/>
    <mergeCell ref="F84:J84"/>
    <mergeCell ref="F85:J85"/>
    <mergeCell ref="F86:J86"/>
    <mergeCell ref="F87:J87"/>
    <mergeCell ref="B88:B90"/>
    <mergeCell ref="C88:C90"/>
    <mergeCell ref="D88:D90"/>
    <mergeCell ref="E88:E89"/>
    <mergeCell ref="F88:F89"/>
    <mergeCell ref="G88:J88"/>
    <mergeCell ref="K80:K81"/>
    <mergeCell ref="L80:L81"/>
    <mergeCell ref="M80:M81"/>
    <mergeCell ref="N80:N81"/>
    <mergeCell ref="O80:O82"/>
    <mergeCell ref="A83:A90"/>
    <mergeCell ref="B83:B87"/>
    <mergeCell ref="C83:C87"/>
    <mergeCell ref="F83:J83"/>
    <mergeCell ref="O83:O87"/>
    <mergeCell ref="F76:J76"/>
    <mergeCell ref="F77:J77"/>
    <mergeCell ref="F78:J78"/>
    <mergeCell ref="F79:J79"/>
    <mergeCell ref="B80:B82"/>
    <mergeCell ref="C80:C82"/>
    <mergeCell ref="D80:D82"/>
    <mergeCell ref="E80:E81"/>
    <mergeCell ref="F80:F81"/>
    <mergeCell ref="G80:J80"/>
    <mergeCell ref="K72:K73"/>
    <mergeCell ref="L72:L73"/>
    <mergeCell ref="M72:M73"/>
    <mergeCell ref="N72:N73"/>
    <mergeCell ref="O72:O74"/>
    <mergeCell ref="A75:A82"/>
    <mergeCell ref="B75:B79"/>
    <mergeCell ref="C75:C79"/>
    <mergeCell ref="F75:J75"/>
    <mergeCell ref="O75:O79"/>
    <mergeCell ref="F68:J68"/>
    <mergeCell ref="F69:J69"/>
    <mergeCell ref="F70:J70"/>
    <mergeCell ref="F71:J71"/>
    <mergeCell ref="B72:B74"/>
    <mergeCell ref="C72:C74"/>
    <mergeCell ref="D72:D74"/>
    <mergeCell ref="E72:E73"/>
    <mergeCell ref="F72:F73"/>
    <mergeCell ref="G72:J72"/>
    <mergeCell ref="K64:K65"/>
    <mergeCell ref="L64:L65"/>
    <mergeCell ref="M64:M65"/>
    <mergeCell ref="N64:N65"/>
    <mergeCell ref="O64:O66"/>
    <mergeCell ref="A67:A74"/>
    <mergeCell ref="B67:B71"/>
    <mergeCell ref="C67:C71"/>
    <mergeCell ref="F67:J67"/>
    <mergeCell ref="O67:O71"/>
    <mergeCell ref="F60:J60"/>
    <mergeCell ref="F61:J61"/>
    <mergeCell ref="F62:J62"/>
    <mergeCell ref="F63:J63"/>
    <mergeCell ref="B64:B66"/>
    <mergeCell ref="C64:C66"/>
    <mergeCell ref="D64:D66"/>
    <mergeCell ref="E64:E65"/>
    <mergeCell ref="F64:F65"/>
    <mergeCell ref="G64:J64"/>
    <mergeCell ref="K56:K57"/>
    <mergeCell ref="L56:L57"/>
    <mergeCell ref="M56:M57"/>
    <mergeCell ref="N56:N57"/>
    <mergeCell ref="O56:O58"/>
    <mergeCell ref="A59:A66"/>
    <mergeCell ref="B59:B63"/>
    <mergeCell ref="C59:C63"/>
    <mergeCell ref="F59:J59"/>
    <mergeCell ref="O59:O63"/>
    <mergeCell ref="O51:O55"/>
    <mergeCell ref="F52:J52"/>
    <mergeCell ref="F53:J53"/>
    <mergeCell ref="F54:J54"/>
    <mergeCell ref="F55:J55"/>
    <mergeCell ref="B56:B58"/>
    <mergeCell ref="C56:C58"/>
    <mergeCell ref="D56:D58"/>
    <mergeCell ref="E56:E57"/>
    <mergeCell ref="F56:F57"/>
    <mergeCell ref="F47:J47"/>
    <mergeCell ref="F48:J48"/>
    <mergeCell ref="F49:J49"/>
    <mergeCell ref="F50:J50"/>
    <mergeCell ref="A51:A58"/>
    <mergeCell ref="B51:B55"/>
    <mergeCell ref="C51:C55"/>
    <mergeCell ref="F51:J51"/>
    <mergeCell ref="G56:J56"/>
    <mergeCell ref="K43:K44"/>
    <mergeCell ref="L43:L44"/>
    <mergeCell ref="M43:M44"/>
    <mergeCell ref="N43:N44"/>
    <mergeCell ref="O43:O45"/>
    <mergeCell ref="A46:A50"/>
    <mergeCell ref="B46:B50"/>
    <mergeCell ref="C46:C50"/>
    <mergeCell ref="F46:J46"/>
    <mergeCell ref="O46:O50"/>
    <mergeCell ref="F39:J39"/>
    <mergeCell ref="F40:J40"/>
    <mergeCell ref="F41:J41"/>
    <mergeCell ref="F42:J42"/>
    <mergeCell ref="B43:B45"/>
    <mergeCell ref="C43:C45"/>
    <mergeCell ref="D43:D45"/>
    <mergeCell ref="E43:E44"/>
    <mergeCell ref="F43:F44"/>
    <mergeCell ref="G43:J43"/>
    <mergeCell ref="K35:K36"/>
    <mergeCell ref="L35:L36"/>
    <mergeCell ref="M35:M36"/>
    <mergeCell ref="N35:N36"/>
    <mergeCell ref="O35:O37"/>
    <mergeCell ref="A38:A45"/>
    <mergeCell ref="B38:B42"/>
    <mergeCell ref="C38:C42"/>
    <mergeCell ref="F38:J38"/>
    <mergeCell ref="O38:O42"/>
    <mergeCell ref="F31:J31"/>
    <mergeCell ref="F32:J32"/>
    <mergeCell ref="F33:J33"/>
    <mergeCell ref="F34:J34"/>
    <mergeCell ref="B35:B37"/>
    <mergeCell ref="C35:C37"/>
    <mergeCell ref="D35:D37"/>
    <mergeCell ref="E35:E36"/>
    <mergeCell ref="F35:F36"/>
    <mergeCell ref="G35:J35"/>
    <mergeCell ref="K27:K28"/>
    <mergeCell ref="L27:L28"/>
    <mergeCell ref="M27:M28"/>
    <mergeCell ref="N27:N28"/>
    <mergeCell ref="O27:O29"/>
    <mergeCell ref="A30:A37"/>
    <mergeCell ref="B30:B34"/>
    <mergeCell ref="C30:C34"/>
    <mergeCell ref="F30:J30"/>
    <mergeCell ref="O30:O34"/>
    <mergeCell ref="F23:J23"/>
    <mergeCell ref="F24:J24"/>
    <mergeCell ref="F25:J25"/>
    <mergeCell ref="F26:J26"/>
    <mergeCell ref="B27:B29"/>
    <mergeCell ref="C27:C29"/>
    <mergeCell ref="D27:D29"/>
    <mergeCell ref="E27:E28"/>
    <mergeCell ref="F27:F28"/>
    <mergeCell ref="G27:J27"/>
    <mergeCell ref="K19:K20"/>
    <mergeCell ref="L19:L20"/>
    <mergeCell ref="M19:M20"/>
    <mergeCell ref="N19:N20"/>
    <mergeCell ref="O19:O21"/>
    <mergeCell ref="A22:A29"/>
    <mergeCell ref="B22:B26"/>
    <mergeCell ref="C22:C26"/>
    <mergeCell ref="F22:J22"/>
    <mergeCell ref="O22:O26"/>
    <mergeCell ref="O14:O18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I1:O1"/>
    <mergeCell ref="I2:O2"/>
    <mergeCell ref="A4:O4"/>
    <mergeCell ref="B5:K5"/>
    <mergeCell ref="A6:A7"/>
    <mergeCell ref="B6:B7"/>
    <mergeCell ref="C6:C7"/>
    <mergeCell ref="D6:D7"/>
    <mergeCell ref="E6:E7"/>
    <mergeCell ref="F6:N6"/>
  </mergeCells>
  <pageMargins left="0.70866141732283472" right="0.11811023622047245" top="0.74803149606299213" bottom="0.74803149606299213" header="0.31496062992125984" footer="0.31496062992125984"/>
  <pageSetup paperSize="9" scale="53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2026-04-14T12:16:52Z</dcterms:modified>
</cp:coreProperties>
</file>