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205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2" i="1" l="1"/>
  <c r="M101" i="1"/>
  <c r="K100" i="1"/>
  <c r="M99" i="1"/>
  <c r="F97" i="1"/>
  <c r="E97" i="1"/>
  <c r="E94" i="1"/>
  <c r="E93" i="1"/>
  <c r="E92" i="1"/>
  <c r="E91" i="1"/>
  <c r="E90" i="1" s="1"/>
  <c r="N90" i="1"/>
  <c r="M90" i="1"/>
  <c r="L90" i="1"/>
  <c r="K90" i="1"/>
  <c r="F90" i="1"/>
  <c r="F89" i="1"/>
  <c r="E89" i="1"/>
  <c r="E86" i="1"/>
  <c r="E85" i="1"/>
  <c r="E84" i="1"/>
  <c r="E83" i="1"/>
  <c r="E82" i="1" s="1"/>
  <c r="N82" i="1"/>
  <c r="M82" i="1"/>
  <c r="L82" i="1"/>
  <c r="K82" i="1"/>
  <c r="F82" i="1"/>
  <c r="F81" i="1"/>
  <c r="E81" i="1"/>
  <c r="E78" i="1"/>
  <c r="E77" i="1"/>
  <c r="E76" i="1"/>
  <c r="E75" i="1"/>
  <c r="E74" i="1" s="1"/>
  <c r="N74" i="1"/>
  <c r="M74" i="1"/>
  <c r="L74" i="1"/>
  <c r="K74" i="1"/>
  <c r="F74" i="1"/>
  <c r="F73" i="1"/>
  <c r="E73" i="1"/>
  <c r="E70" i="1"/>
  <c r="E69" i="1"/>
  <c r="E68" i="1"/>
  <c r="E67" i="1"/>
  <c r="E66" i="1" s="1"/>
  <c r="N66" i="1"/>
  <c r="M66" i="1"/>
  <c r="L66" i="1"/>
  <c r="K66" i="1"/>
  <c r="F66" i="1"/>
  <c r="F65" i="1"/>
  <c r="E65" i="1"/>
  <c r="E62" i="1"/>
  <c r="E61" i="1"/>
  <c r="E60" i="1"/>
  <c r="E59" i="1"/>
  <c r="E58" i="1" s="1"/>
  <c r="N58" i="1"/>
  <c r="M58" i="1"/>
  <c r="L58" i="1"/>
  <c r="K58" i="1"/>
  <c r="F58" i="1"/>
  <c r="F57" i="1"/>
  <c r="E57" i="1"/>
  <c r="E54" i="1"/>
  <c r="F53" i="1"/>
  <c r="E53" i="1" s="1"/>
  <c r="E52" i="1"/>
  <c r="E51" i="1"/>
  <c r="N50" i="1"/>
  <c r="M50" i="1"/>
  <c r="L50" i="1"/>
  <c r="K50" i="1"/>
  <c r="F50" i="1"/>
  <c r="N49" i="1"/>
  <c r="N102" i="1" s="1"/>
  <c r="M49" i="1"/>
  <c r="M102" i="1" s="1"/>
  <c r="L49" i="1"/>
  <c r="L102" i="1" s="1"/>
  <c r="K49" i="1"/>
  <c r="F49" i="1"/>
  <c r="F102" i="1" s="1"/>
  <c r="N48" i="1"/>
  <c r="N101" i="1" s="1"/>
  <c r="M48" i="1"/>
  <c r="L48" i="1"/>
  <c r="L101" i="1" s="1"/>
  <c r="K48" i="1"/>
  <c r="K101" i="1" s="1"/>
  <c r="F48" i="1"/>
  <c r="F101" i="1" s="1"/>
  <c r="E101" i="1" s="1"/>
  <c r="N47" i="1"/>
  <c r="N100" i="1" s="1"/>
  <c r="M47" i="1"/>
  <c r="M100" i="1" s="1"/>
  <c r="L47" i="1"/>
  <c r="L100" i="1" s="1"/>
  <c r="K47" i="1"/>
  <c r="F47" i="1"/>
  <c r="F100" i="1" s="1"/>
  <c r="N46" i="1"/>
  <c r="N99" i="1" s="1"/>
  <c r="M46" i="1"/>
  <c r="L46" i="1"/>
  <c r="L99" i="1" s="1"/>
  <c r="L98" i="1" s="1"/>
  <c r="K46" i="1"/>
  <c r="K99" i="1" s="1"/>
  <c r="F46" i="1"/>
  <c r="F99" i="1" s="1"/>
  <c r="N45" i="1"/>
  <c r="M45" i="1"/>
  <c r="K45" i="1"/>
  <c r="F45" i="1"/>
  <c r="F44" i="1"/>
  <c r="E44" i="1" s="1"/>
  <c r="E41" i="1"/>
  <c r="F40" i="1"/>
  <c r="E40" i="1"/>
  <c r="E39" i="1"/>
  <c r="E38" i="1"/>
  <c r="E37" i="1" s="1"/>
  <c r="N37" i="1"/>
  <c r="M37" i="1"/>
  <c r="L37" i="1"/>
  <c r="K37" i="1"/>
  <c r="F37" i="1"/>
  <c r="N36" i="1"/>
  <c r="M36" i="1"/>
  <c r="L36" i="1"/>
  <c r="K36" i="1"/>
  <c r="F36" i="1"/>
  <c r="E36" i="1"/>
  <c r="N35" i="1"/>
  <c r="M35" i="1"/>
  <c r="L35" i="1"/>
  <c r="K35" i="1"/>
  <c r="E35" i="1" s="1"/>
  <c r="F35" i="1"/>
  <c r="N34" i="1"/>
  <c r="M34" i="1"/>
  <c r="L34" i="1"/>
  <c r="K34" i="1"/>
  <c r="F34" i="1"/>
  <c r="E34" i="1"/>
  <c r="N33" i="1"/>
  <c r="M33" i="1"/>
  <c r="L33" i="1"/>
  <c r="K33" i="1"/>
  <c r="K32" i="1" s="1"/>
  <c r="F33" i="1"/>
  <c r="E33" i="1" s="1"/>
  <c r="E32" i="1" s="1"/>
  <c r="N32" i="1"/>
  <c r="M32" i="1"/>
  <c r="L32" i="1"/>
  <c r="F32" i="1"/>
  <c r="F31" i="1"/>
  <c r="E31" i="1" s="1"/>
  <c r="E28" i="1"/>
  <c r="E27" i="1"/>
  <c r="E26" i="1"/>
  <c r="E25" i="1"/>
  <c r="N24" i="1"/>
  <c r="M24" i="1"/>
  <c r="L24" i="1"/>
  <c r="K24" i="1"/>
  <c r="F24" i="1"/>
  <c r="E24" i="1"/>
  <c r="E20" i="1"/>
  <c r="E19" i="1"/>
  <c r="E18" i="1"/>
  <c r="E17" i="1"/>
  <c r="E16" i="1" s="1"/>
  <c r="N16" i="1"/>
  <c r="M16" i="1"/>
  <c r="L16" i="1"/>
  <c r="K16" i="1"/>
  <c r="F16" i="1"/>
  <c r="N15" i="1"/>
  <c r="M15" i="1"/>
  <c r="E15" i="1" s="1"/>
  <c r="L15" i="1"/>
  <c r="K15" i="1"/>
  <c r="F15" i="1"/>
  <c r="N14" i="1"/>
  <c r="M14" i="1"/>
  <c r="L14" i="1"/>
  <c r="K14" i="1"/>
  <c r="E14" i="1" s="1"/>
  <c r="F14" i="1"/>
  <c r="N13" i="1"/>
  <c r="M13" i="1"/>
  <c r="E13" i="1" s="1"/>
  <c r="L13" i="1"/>
  <c r="K13" i="1"/>
  <c r="F13" i="1"/>
  <c r="N12" i="1"/>
  <c r="M12" i="1"/>
  <c r="L12" i="1"/>
  <c r="L11" i="1" s="1"/>
  <c r="K12" i="1"/>
  <c r="E12" i="1" s="1"/>
  <c r="F12" i="1"/>
  <c r="N11" i="1"/>
  <c r="M11" i="1"/>
  <c r="F11" i="1"/>
  <c r="E102" i="1" l="1"/>
  <c r="M98" i="1"/>
  <c r="F98" i="1"/>
  <c r="E99" i="1"/>
  <c r="N98" i="1"/>
  <c r="E11" i="1"/>
  <c r="K98" i="1"/>
  <c r="E100" i="1"/>
  <c r="E50" i="1"/>
  <c r="E46" i="1"/>
  <c r="E48" i="1"/>
  <c r="K11" i="1"/>
  <c r="L45" i="1"/>
  <c r="E47" i="1"/>
  <c r="E49" i="1"/>
  <c r="E45" i="1" l="1"/>
  <c r="E98" i="1"/>
</calcChain>
</file>

<file path=xl/sharedStrings.xml><?xml version="1.0" encoding="utf-8"?>
<sst xmlns="http://schemas.openxmlformats.org/spreadsheetml/2006/main" count="222" uniqueCount="69">
  <si>
    <t>Приложение №4</t>
  </si>
  <si>
    <t>к постановлению Администрации городского округа Жуковский</t>
  </si>
  <si>
    <t>от «20» февраля 2026г.</t>
  </si>
  <si>
    <t>«</t>
  </si>
  <si>
    <t>№205</t>
  </si>
  <si>
    <t>Х Перечень мероприятий</t>
  </si>
  <si>
    <t>подпрограммы 3 «Обеспечение мероприятий гражданской обороны на территории муниципального образования Московской области»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</si>
  <si>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</si>
  <si>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</si>
  <si>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</si>
  <si>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</si>
  <si>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</si>
  <si>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Объём финансирования по годам (тыс.руб.)</t>
  </si>
  <si>
    <t xml:space="preserve">Ответственный 
за выполнение мероприятия </t>
  </si>
  <si>
    <t>(тыс. руб.)</t>
  </si>
  <si>
    <t>2026 год</t>
  </si>
  <si>
    <t>2027 год</t>
  </si>
  <si>
    <t>2028 год</t>
  </si>
  <si>
    <t>2029 год</t>
  </si>
  <si>
    <t>2030 год</t>
  </si>
  <si>
    <t>Основное мероприятие 01.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 Московской области</t>
  </si>
  <si>
    <t>2026-2030</t>
  </si>
  <si>
    <t>Итого:</t>
  </si>
  <si>
    <t>Администрация
(Отдел ЧС и ГО)
МУ «ЖАСО»</t>
  </si>
  <si>
    <t xml:space="preserve">Средства федерального 
бюджета </t>
  </si>
  <si>
    <t>Средства бюджета 
Московской области</t>
  </si>
  <si>
    <t>Средства бюджета 
городского округа Жуковский</t>
  </si>
  <si>
    <t>Внебюджетные средства</t>
  </si>
  <si>
    <t>1.1</t>
  </si>
  <si>
    <t xml:space="preserve">Мероприятие 01.01. 
Поддержание в постоянной готовности МСОН
</t>
  </si>
  <si>
    <t xml:space="preserve">Обеспечена готовность технических средств оповещения, %
</t>
  </si>
  <si>
    <t>Х</t>
  </si>
  <si>
    <t>Всего:</t>
  </si>
  <si>
    <t>Итого 2026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</si>
  <si>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</si>
  <si>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</si>
  <si>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</si>
  <si>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</si>
  <si>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</si>
  <si>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</si>
  <si>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t xml:space="preserve">Мероприятие 01.02. 
Развитие и модернизация МСОН
</t>
  </si>
  <si>
    <t>Развернуты современные технические средства оповещения, ед.</t>
  </si>
  <si>
    <t>Основное мероприятие 02. 
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</si>
  <si>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Администрация
(Отдел ЧС и ГО)</t>
  </si>
  <si>
    <t>2.1</t>
  </si>
  <si>
    <t xml:space="preserve">Мероприятие 02.01. 
Формирование, хранение, использование и восполнение запасов материально-технических, продовольственных и иных средств 
</t>
  </si>
  <si>
    <t xml:space="preserve">Приобретено материально-технических, продовольственных и иных средств, для целей гражданской обороны, ед.
</t>
  </si>
  <si>
    <t xml:space="preserve">Основное мероприятие 03.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
</t>
  </si>
  <si>
    <t>3.1</t>
  </si>
  <si>
    <t xml:space="preserve">Мероприятие 03.01. 
Обеспечение готовности объектов гражданской обороны
</t>
  </si>
  <si>
    <t>Количество объектов гражданской обороны, ед.</t>
  </si>
  <si>
    <t>3.2</t>
  </si>
  <si>
    <t xml:space="preserve">Мероприятие 03.02.
Проведение учений и тренировок по гражданской обороне
</t>
  </si>
  <si>
    <t>Количество проведенных тренировок и учений, ед.</t>
  </si>
  <si>
    <t>3.3</t>
  </si>
  <si>
    <t xml:space="preserve">Мероприятие 03.03. 
Создание и содержание курсов гражданской обороны
</t>
  </si>
  <si>
    <t>Подготовлено должностных лиц в области гражданской обороны и защиты населения от чрезвычайных ситуаций, чел.</t>
  </si>
  <si>
    <t>3.4</t>
  </si>
  <si>
    <t xml:space="preserve">Мероприятие 03.04. 
Пропаганда знаний в области гражданской обороны </t>
  </si>
  <si>
    <t xml:space="preserve">Издание журналов, агитационного материала, ед.
</t>
  </si>
  <si>
    <t>3.5</t>
  </si>
  <si>
    <t>Мероприятие 03.05. 
Подготовка безопасных районов для размещения населения, материальных и культурных ценностей, подлежащих эвакуации</t>
  </si>
  <si>
    <t xml:space="preserve">Количество подготовленных безопасных районов для размещения населения, материальных и культурных ценностей, подлежащих эвакуации, ед
</t>
  </si>
  <si>
    <t>3.6</t>
  </si>
  <si>
    <t>Мероприятие 03.06. 
Разработка Плана гражданской обороны и защиты населения муниципального образования</t>
  </si>
  <si>
    <t xml:space="preserve">Разработан и утвержден План гражданской обороны и защиты населения муниципального образования, ед.
</t>
  </si>
  <si>
    <t>Итого по подпрограмме</t>
  </si>
  <si>
    <t>Итого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</si>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</sst>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Font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workbookViewId="0">
      <selection activeCell="D8" sqref="D8:D9"/>
    </sheetView>
  </sheetViews>
  <sheetFormatPr defaultRowHeight="15" x14ac:dyDescent="0.25"/>
  <cols>
    <col min="1" max="1" width="5.7109375" customWidth="1"/>
    <col min="2" max="2" width="47.5703125" customWidth="1"/>
    <col min="3" max="3" width="14" customWidth="1"/>
    <col min="4" max="4" width="29" customWidth="1"/>
    <col min="5" max="5" width="15.7109375" customWidth="1"/>
    <col min="6" max="10" width="10.7109375" customWidth="1"/>
    <col min="11" max="14" width="14.7109375" customWidth="1"/>
    <col min="15" max="15" width="18.7109375" customWidth="1"/>
  </cols>
  <sheetData>
    <row r="1" spans="1:15" x14ac:dyDescent="0.25">
      <c r="A1" s="1"/>
      <c r="L1" s="2" t="s">
        <v>0</v>
      </c>
      <c r="M1" s="2"/>
      <c r="N1" s="2"/>
      <c r="O1" s="2"/>
    </row>
    <row r="2" spans="1:15" x14ac:dyDescent="0.25">
      <c r="A2" s="1"/>
      <c r="L2" s="2" t="s">
        <v>1</v>
      </c>
      <c r="M2" s="2"/>
      <c r="N2" s="2"/>
      <c r="O2" s="2"/>
    </row>
    <row r="3" spans="1:15" x14ac:dyDescent="0.25">
      <c r="A3" s="1"/>
      <c r="L3" s="2" t="s">
        <v>2</v>
      </c>
      <c r="M3" s="2"/>
      <c r="N3" s="2"/>
      <c r="O3" s="2"/>
    </row>
    <row r="4" spans="1:15" x14ac:dyDescent="0.25">
      <c r="A4" s="3" t="s">
        <v>3</v>
      </c>
      <c r="L4" s="2" t="s">
        <v>4</v>
      </c>
      <c r="M4" s="2"/>
      <c r="N4" s="2"/>
      <c r="O4" s="2"/>
    </row>
    <row r="5" spans="1:15" s="5" customFormat="1" ht="15.95" customHeight="1" x14ac:dyDescent="0.25">
      <c r="A5" s="4" t="s">
        <v>5</v>
      </c>
      <c r="B5" s="4"/>
      <c r="C5" s="4"/>
    </row>
    <row r="6" spans="1:15" s="5" customFormat="1" ht="15.95" customHeight="1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6" customFormat="1" ht="15.95" customHeight="1" x14ac:dyDescent="0.25"/>
    <row r="8" spans="1:15" ht="22.5" customHeight="1" x14ac:dyDescent="0.25">
      <c r="A8" s="7" t="s">
        <v>7</v>
      </c>
      <c r="B8" s="8" t="s">
        <v>8</v>
      </c>
      <c r="C8" s="8" t="s">
        <v>9</v>
      </c>
      <c r="D8" s="8" t="s">
        <v>10</v>
      </c>
      <c r="E8" s="9" t="s">
        <v>11</v>
      </c>
      <c r="F8" s="10" t="s">
        <v>12</v>
      </c>
      <c r="G8" s="11"/>
      <c r="H8" s="11"/>
      <c r="I8" s="11"/>
      <c r="J8" s="11"/>
      <c r="K8" s="11"/>
      <c r="L8" s="11"/>
      <c r="M8" s="11"/>
      <c r="N8" s="12"/>
      <c r="O8" s="8" t="s">
        <v>13</v>
      </c>
    </row>
    <row r="9" spans="1:15" ht="22.5" customHeight="1" x14ac:dyDescent="0.25">
      <c r="A9" s="7"/>
      <c r="B9" s="8"/>
      <c r="C9" s="8"/>
      <c r="D9" s="8"/>
      <c r="E9" s="9" t="s">
        <v>14</v>
      </c>
      <c r="F9" s="8" t="s">
        <v>15</v>
      </c>
      <c r="G9" s="8"/>
      <c r="H9" s="8"/>
      <c r="I9" s="8"/>
      <c r="J9" s="8"/>
      <c r="K9" s="9" t="s">
        <v>16</v>
      </c>
      <c r="L9" s="9" t="s">
        <v>17</v>
      </c>
      <c r="M9" s="9" t="s">
        <v>18</v>
      </c>
      <c r="N9" s="9" t="s">
        <v>19</v>
      </c>
      <c r="O9" s="8"/>
    </row>
    <row r="10" spans="1:15" ht="15" customHeight="1" x14ac:dyDescent="0.25">
      <c r="A10" s="13">
        <v>1</v>
      </c>
      <c r="B10" s="9">
        <v>2</v>
      </c>
      <c r="C10" s="9">
        <v>3</v>
      </c>
      <c r="D10" s="9">
        <v>4</v>
      </c>
      <c r="E10" s="9">
        <v>5</v>
      </c>
      <c r="F10" s="8">
        <v>6</v>
      </c>
      <c r="G10" s="8"/>
      <c r="H10" s="8"/>
      <c r="I10" s="8"/>
      <c r="J10" s="8"/>
      <c r="K10" s="9">
        <v>7</v>
      </c>
      <c r="L10" s="9">
        <v>8</v>
      </c>
      <c r="M10" s="9">
        <v>9</v>
      </c>
      <c r="N10" s="9">
        <v>10</v>
      </c>
      <c r="O10" s="9">
        <v>11</v>
      </c>
    </row>
    <row r="11" spans="1:15" ht="20.100000000000001" customHeight="1" x14ac:dyDescent="0.25">
      <c r="A11" s="14">
        <v>1</v>
      </c>
      <c r="B11" s="15" t="s">
        <v>20</v>
      </c>
      <c r="C11" s="16" t="s">
        <v>21</v>
      </c>
      <c r="D11" s="17" t="s">
        <v>22</v>
      </c>
      <c r="E11" s="18">
        <f>SUM(E12:E15)</f>
        <v>20106.0216</v>
      </c>
      <c r="F11" s="19">
        <f>SUM(F12:J15)</f>
        <v>3804.5</v>
      </c>
      <c r="G11" s="19"/>
      <c r="H11" s="19"/>
      <c r="I11" s="19"/>
      <c r="J11" s="19"/>
      <c r="K11" s="18">
        <f>SUM(K12:K15)</f>
        <v>3956.6800000000003</v>
      </c>
      <c r="L11" s="18">
        <f>SUM(L12:L15)</f>
        <v>4114.9472000000005</v>
      </c>
      <c r="M11" s="18">
        <f>SUM(M12:M15)</f>
        <v>4114.9472000000005</v>
      </c>
      <c r="N11" s="18">
        <f>SUM(N12:N15)</f>
        <v>4114.9472000000005</v>
      </c>
      <c r="O11" s="20" t="s">
        <v>23</v>
      </c>
    </row>
    <row r="12" spans="1:15" ht="30" customHeight="1" x14ac:dyDescent="0.25">
      <c r="A12" s="14"/>
      <c r="B12" s="15"/>
      <c r="C12" s="21"/>
      <c r="D12" s="17" t="s">
        <v>24</v>
      </c>
      <c r="E12" s="18">
        <f>SUM(F12:N12)</f>
        <v>0</v>
      </c>
      <c r="F12" s="19">
        <f>F17+F25</f>
        <v>0</v>
      </c>
      <c r="G12" s="19"/>
      <c r="H12" s="19"/>
      <c r="I12" s="19"/>
      <c r="J12" s="19"/>
      <c r="K12" s="18">
        <f>K17+K25</f>
        <v>0</v>
      </c>
      <c r="L12" s="18">
        <f>L17+L25</f>
        <v>0</v>
      </c>
      <c r="M12" s="18">
        <f>M17+M25</f>
        <v>0</v>
      </c>
      <c r="N12" s="18">
        <f>N17+N25</f>
        <v>0</v>
      </c>
      <c r="O12" s="20"/>
    </row>
    <row r="13" spans="1:15" ht="30" customHeight="1" x14ac:dyDescent="0.25">
      <c r="A13" s="14"/>
      <c r="B13" s="15"/>
      <c r="C13" s="21"/>
      <c r="D13" s="22" t="s">
        <v>25</v>
      </c>
      <c r="E13" s="18">
        <f>SUM(F13:N13)</f>
        <v>0</v>
      </c>
      <c r="F13" s="19">
        <f>F18+F26</f>
        <v>0</v>
      </c>
      <c r="G13" s="19"/>
      <c r="H13" s="19"/>
      <c r="I13" s="19"/>
      <c r="J13" s="19"/>
      <c r="K13" s="18">
        <f t="shared" ref="K13:N15" si="0">K18+K26</f>
        <v>0</v>
      </c>
      <c r="L13" s="18">
        <f t="shared" si="0"/>
        <v>0</v>
      </c>
      <c r="M13" s="18">
        <f t="shared" si="0"/>
        <v>0</v>
      </c>
      <c r="N13" s="18">
        <f t="shared" si="0"/>
        <v>0</v>
      </c>
      <c r="O13" s="20"/>
    </row>
    <row r="14" spans="1:15" ht="30" customHeight="1" x14ac:dyDescent="0.25">
      <c r="A14" s="14"/>
      <c r="B14" s="15"/>
      <c r="C14" s="21"/>
      <c r="D14" s="22" t="s">
        <v>26</v>
      </c>
      <c r="E14" s="18">
        <f>SUM(F14:N14)</f>
        <v>20106.0216</v>
      </c>
      <c r="F14" s="19">
        <f>F19+F27</f>
        <v>3804.5</v>
      </c>
      <c r="G14" s="19"/>
      <c r="H14" s="19"/>
      <c r="I14" s="19"/>
      <c r="J14" s="19"/>
      <c r="K14" s="18">
        <f t="shared" si="0"/>
        <v>3956.6800000000003</v>
      </c>
      <c r="L14" s="18">
        <f t="shared" si="0"/>
        <v>4114.9472000000005</v>
      </c>
      <c r="M14" s="18">
        <f t="shared" si="0"/>
        <v>4114.9472000000005</v>
      </c>
      <c r="N14" s="18">
        <f t="shared" si="0"/>
        <v>4114.9472000000005</v>
      </c>
      <c r="O14" s="20"/>
    </row>
    <row r="15" spans="1:15" ht="20.100000000000001" customHeight="1" x14ac:dyDescent="0.25">
      <c r="A15" s="14"/>
      <c r="B15" s="15"/>
      <c r="C15" s="23"/>
      <c r="D15" s="17" t="s">
        <v>27</v>
      </c>
      <c r="E15" s="18">
        <f>SUM(F15:N15)</f>
        <v>0</v>
      </c>
      <c r="F15" s="19">
        <f>F20+F28</f>
        <v>0</v>
      </c>
      <c r="G15" s="19"/>
      <c r="H15" s="19"/>
      <c r="I15" s="19"/>
      <c r="J15" s="19"/>
      <c r="K15" s="18">
        <f t="shared" si="0"/>
        <v>0</v>
      </c>
      <c r="L15" s="18">
        <f t="shared" si="0"/>
        <v>0</v>
      </c>
      <c r="M15" s="18">
        <f t="shared" si="0"/>
        <v>0</v>
      </c>
      <c r="N15" s="18">
        <f t="shared" si="0"/>
        <v>0</v>
      </c>
      <c r="O15" s="20"/>
    </row>
    <row r="16" spans="1:15" ht="20.100000000000001" customHeight="1" x14ac:dyDescent="0.25">
      <c r="A16" s="14" t="s">
        <v>28</v>
      </c>
      <c r="B16" s="15" t="s">
        <v>29</v>
      </c>
      <c r="C16" s="16" t="s">
        <v>21</v>
      </c>
      <c r="D16" s="17" t="s">
        <v>22</v>
      </c>
      <c r="E16" s="18">
        <f>SUM(E17:E20)</f>
        <v>8101.5984000000008</v>
      </c>
      <c r="F16" s="19">
        <f>SUM(F17:J20)</f>
        <v>1533</v>
      </c>
      <c r="G16" s="19"/>
      <c r="H16" s="19"/>
      <c r="I16" s="19"/>
      <c r="J16" s="19"/>
      <c r="K16" s="18">
        <f>SUM(K17:K20)</f>
        <v>1594.32</v>
      </c>
      <c r="L16" s="18">
        <f>SUM(L17:L20)</f>
        <v>1658.0927999999999</v>
      </c>
      <c r="M16" s="18">
        <f>SUM(M17:M20)</f>
        <v>1658.0927999999999</v>
      </c>
      <c r="N16" s="18">
        <f>SUM(N17:N20)</f>
        <v>1658.0927999999999</v>
      </c>
      <c r="O16" s="20" t="s">
        <v>23</v>
      </c>
    </row>
    <row r="17" spans="1:15" ht="30" customHeight="1" x14ac:dyDescent="0.25">
      <c r="A17" s="14"/>
      <c r="B17" s="15"/>
      <c r="C17" s="21"/>
      <c r="D17" s="17" t="s">
        <v>24</v>
      </c>
      <c r="E17" s="18">
        <f>SUM(F17:N17)</f>
        <v>0</v>
      </c>
      <c r="F17" s="19">
        <v>0</v>
      </c>
      <c r="G17" s="19"/>
      <c r="H17" s="19"/>
      <c r="I17" s="19"/>
      <c r="J17" s="19"/>
      <c r="K17" s="18">
        <v>0</v>
      </c>
      <c r="L17" s="18">
        <v>0</v>
      </c>
      <c r="M17" s="18">
        <v>0</v>
      </c>
      <c r="N17" s="18">
        <v>0</v>
      </c>
      <c r="O17" s="20"/>
    </row>
    <row r="18" spans="1:15" ht="30" customHeight="1" x14ac:dyDescent="0.25">
      <c r="A18" s="14"/>
      <c r="B18" s="15"/>
      <c r="C18" s="21"/>
      <c r="D18" s="22" t="s">
        <v>25</v>
      </c>
      <c r="E18" s="18">
        <f>SUM(F18:N18)</f>
        <v>0</v>
      </c>
      <c r="F18" s="19">
        <v>0</v>
      </c>
      <c r="G18" s="19"/>
      <c r="H18" s="19"/>
      <c r="I18" s="19"/>
      <c r="J18" s="19"/>
      <c r="K18" s="18">
        <v>0</v>
      </c>
      <c r="L18" s="18">
        <v>0</v>
      </c>
      <c r="M18" s="18">
        <v>0</v>
      </c>
      <c r="N18" s="18">
        <v>0</v>
      </c>
      <c r="O18" s="20"/>
    </row>
    <row r="19" spans="1:15" ht="30" customHeight="1" x14ac:dyDescent="0.25">
      <c r="A19" s="14"/>
      <c r="B19" s="15"/>
      <c r="C19" s="21"/>
      <c r="D19" s="22" t="s">
        <v>26</v>
      </c>
      <c r="E19" s="18">
        <f>SUM(F19:N19)</f>
        <v>8101.5984000000008</v>
      </c>
      <c r="F19" s="24">
        <v>1533</v>
      </c>
      <c r="G19" s="24"/>
      <c r="H19" s="24"/>
      <c r="I19" s="24"/>
      <c r="J19" s="24"/>
      <c r="K19" s="25">
        <v>1594.32</v>
      </c>
      <c r="L19" s="25">
        <v>1658.0927999999999</v>
      </c>
      <c r="M19" s="25">
        <v>1658.0927999999999</v>
      </c>
      <c r="N19" s="25">
        <v>1658.0927999999999</v>
      </c>
      <c r="O19" s="20"/>
    </row>
    <row r="20" spans="1:15" ht="20.100000000000001" customHeight="1" x14ac:dyDescent="0.25">
      <c r="A20" s="14"/>
      <c r="B20" s="15"/>
      <c r="C20" s="23"/>
      <c r="D20" s="17" t="s">
        <v>27</v>
      </c>
      <c r="E20" s="18">
        <f>SUM(F20:N20)</f>
        <v>0</v>
      </c>
      <c r="F20" s="24">
        <v>0</v>
      </c>
      <c r="G20" s="24"/>
      <c r="H20" s="24"/>
      <c r="I20" s="24"/>
      <c r="J20" s="24"/>
      <c r="K20" s="25">
        <v>0</v>
      </c>
      <c r="L20" s="25">
        <v>0</v>
      </c>
      <c r="M20" s="25">
        <v>0</v>
      </c>
      <c r="N20" s="25">
        <v>0</v>
      </c>
      <c r="O20" s="20"/>
    </row>
    <row r="21" spans="1:15" ht="20.100000000000001" customHeight="1" x14ac:dyDescent="0.25">
      <c r="A21" s="14"/>
      <c r="B21" s="15" t="s">
        <v>30</v>
      </c>
      <c r="C21" s="26" t="s">
        <v>31</v>
      </c>
      <c r="D21" s="26" t="s">
        <v>31</v>
      </c>
      <c r="E21" s="26" t="s">
        <v>32</v>
      </c>
      <c r="F21" s="27" t="s">
        <v>33</v>
      </c>
      <c r="G21" s="27" t="s">
        <v>34</v>
      </c>
      <c r="H21" s="27"/>
      <c r="I21" s="27"/>
      <c r="J21" s="27"/>
      <c r="K21" s="27">
        <v>100</v>
      </c>
      <c r="L21" s="27">
        <v>100</v>
      </c>
      <c r="M21" s="27">
        <v>100</v>
      </c>
      <c r="N21" s="27">
        <v>100</v>
      </c>
      <c r="O21" s="20"/>
    </row>
    <row r="22" spans="1:15" ht="30" customHeight="1" x14ac:dyDescent="0.25">
      <c r="A22" s="14"/>
      <c r="B22" s="15"/>
      <c r="C22" s="26"/>
      <c r="D22" s="26"/>
      <c r="E22" s="26"/>
      <c r="F22" s="27"/>
      <c r="G22" s="28" t="s">
        <v>35</v>
      </c>
      <c r="H22" s="28" t="s">
        <v>36</v>
      </c>
      <c r="I22" s="28" t="s">
        <v>37</v>
      </c>
      <c r="J22" s="28" t="s">
        <v>38</v>
      </c>
      <c r="K22" s="27"/>
      <c r="L22" s="27"/>
      <c r="M22" s="27"/>
      <c r="N22" s="27"/>
      <c r="O22" s="20"/>
    </row>
    <row r="23" spans="1:15" ht="20.100000000000001" customHeight="1" x14ac:dyDescent="0.25">
      <c r="A23" s="14"/>
      <c r="B23" s="15"/>
      <c r="C23" s="26"/>
      <c r="D23" s="26"/>
      <c r="E23" s="29">
        <v>100</v>
      </c>
      <c r="F23" s="28">
        <v>100</v>
      </c>
      <c r="G23" s="28">
        <v>100</v>
      </c>
      <c r="H23" s="28">
        <v>100</v>
      </c>
      <c r="I23" s="28">
        <v>100</v>
      </c>
      <c r="J23" s="28">
        <v>100</v>
      </c>
      <c r="K23" s="27"/>
      <c r="L23" s="27"/>
      <c r="M23" s="27"/>
      <c r="N23" s="27"/>
      <c r="O23" s="20"/>
    </row>
    <row r="24" spans="1:15" ht="20.100000000000001" customHeight="1" x14ac:dyDescent="0.25">
      <c r="A24" s="14" t="s">
        <v>39</v>
      </c>
      <c r="B24" s="15" t="s">
        <v>40</v>
      </c>
      <c r="C24" s="16" t="s">
        <v>21</v>
      </c>
      <c r="D24" s="22" t="s">
        <v>22</v>
      </c>
      <c r="E24" s="18">
        <f>SUM(E25:E28)</f>
        <v>12004.423200000001</v>
      </c>
      <c r="F24" s="24">
        <f>SUM(F25:J28)</f>
        <v>2271.5</v>
      </c>
      <c r="G24" s="24"/>
      <c r="H24" s="24"/>
      <c r="I24" s="24"/>
      <c r="J24" s="24"/>
      <c r="K24" s="25">
        <f>SUM(K25:K28)</f>
        <v>2362.36</v>
      </c>
      <c r="L24" s="25">
        <f>SUM(L25:L28)</f>
        <v>2456.8544000000002</v>
      </c>
      <c r="M24" s="25">
        <f>SUM(M25:M28)</f>
        <v>2456.8544000000002</v>
      </c>
      <c r="N24" s="25">
        <f>SUM(N25:N28)</f>
        <v>2456.8544000000002</v>
      </c>
      <c r="O24" s="20" t="s">
        <v>23</v>
      </c>
    </row>
    <row r="25" spans="1:15" ht="30" customHeight="1" x14ac:dyDescent="0.25">
      <c r="A25" s="14"/>
      <c r="B25" s="15"/>
      <c r="C25" s="21"/>
      <c r="D25" s="17" t="s">
        <v>24</v>
      </c>
      <c r="E25" s="18">
        <f>SUM(F25:N25)</f>
        <v>0</v>
      </c>
      <c r="F25" s="24">
        <v>0</v>
      </c>
      <c r="G25" s="24"/>
      <c r="H25" s="24"/>
      <c r="I25" s="24"/>
      <c r="J25" s="24"/>
      <c r="K25" s="25">
        <v>0</v>
      </c>
      <c r="L25" s="25">
        <v>0</v>
      </c>
      <c r="M25" s="25">
        <v>0</v>
      </c>
      <c r="N25" s="25">
        <v>0</v>
      </c>
      <c r="O25" s="20"/>
    </row>
    <row r="26" spans="1:15" ht="30" customHeight="1" x14ac:dyDescent="0.25">
      <c r="A26" s="14"/>
      <c r="B26" s="15"/>
      <c r="C26" s="21"/>
      <c r="D26" s="22" t="s">
        <v>25</v>
      </c>
      <c r="E26" s="18">
        <f>SUM(F26:N26)</f>
        <v>0</v>
      </c>
      <c r="F26" s="24">
        <v>0</v>
      </c>
      <c r="G26" s="24"/>
      <c r="H26" s="24"/>
      <c r="I26" s="24"/>
      <c r="J26" s="24"/>
      <c r="K26" s="25">
        <v>0</v>
      </c>
      <c r="L26" s="25">
        <v>0</v>
      </c>
      <c r="M26" s="25">
        <v>0</v>
      </c>
      <c r="N26" s="25">
        <v>0</v>
      </c>
      <c r="O26" s="20"/>
    </row>
    <row r="27" spans="1:15" ht="30" customHeight="1" x14ac:dyDescent="0.25">
      <c r="A27" s="14"/>
      <c r="B27" s="15"/>
      <c r="C27" s="21"/>
      <c r="D27" s="22" t="s">
        <v>26</v>
      </c>
      <c r="E27" s="18">
        <f>SUM(F27:N27)</f>
        <v>12004.423200000001</v>
      </c>
      <c r="F27" s="24">
        <v>2271.5</v>
      </c>
      <c r="G27" s="24"/>
      <c r="H27" s="24"/>
      <c r="I27" s="24"/>
      <c r="J27" s="24"/>
      <c r="K27" s="25">
        <v>2362.36</v>
      </c>
      <c r="L27" s="25">
        <v>2456.8544000000002</v>
      </c>
      <c r="M27" s="25">
        <v>2456.8544000000002</v>
      </c>
      <c r="N27" s="25">
        <v>2456.8544000000002</v>
      </c>
      <c r="O27" s="20"/>
    </row>
    <row r="28" spans="1:15" ht="20.100000000000001" customHeight="1" x14ac:dyDescent="0.25">
      <c r="A28" s="14"/>
      <c r="B28" s="15"/>
      <c r="C28" s="23"/>
      <c r="D28" s="22" t="s">
        <v>27</v>
      </c>
      <c r="E28" s="18">
        <f>SUM(F28:N28)</f>
        <v>0</v>
      </c>
      <c r="F28" s="19">
        <v>0</v>
      </c>
      <c r="G28" s="19"/>
      <c r="H28" s="19"/>
      <c r="I28" s="19"/>
      <c r="J28" s="19"/>
      <c r="K28" s="18">
        <v>0</v>
      </c>
      <c r="L28" s="18">
        <v>0</v>
      </c>
      <c r="M28" s="18">
        <v>0</v>
      </c>
      <c r="N28" s="18">
        <v>0</v>
      </c>
      <c r="O28" s="20"/>
    </row>
    <row r="29" spans="1:15" ht="20.100000000000001" customHeight="1" x14ac:dyDescent="0.25">
      <c r="A29" s="14"/>
      <c r="B29" s="15" t="s">
        <v>41</v>
      </c>
      <c r="C29" s="26" t="s">
        <v>31</v>
      </c>
      <c r="D29" s="26" t="s">
        <v>31</v>
      </c>
      <c r="E29" s="26" t="s">
        <v>32</v>
      </c>
      <c r="F29" s="26" t="s">
        <v>33</v>
      </c>
      <c r="G29" s="26" t="s">
        <v>34</v>
      </c>
      <c r="H29" s="26"/>
      <c r="I29" s="26"/>
      <c r="J29" s="26"/>
      <c r="K29" s="27">
        <v>3</v>
      </c>
      <c r="L29" s="27">
        <v>3</v>
      </c>
      <c r="M29" s="27">
        <v>3</v>
      </c>
      <c r="N29" s="27">
        <v>3</v>
      </c>
      <c r="O29" s="20"/>
    </row>
    <row r="30" spans="1:15" ht="30" customHeight="1" x14ac:dyDescent="0.25">
      <c r="A30" s="14"/>
      <c r="B30" s="15"/>
      <c r="C30" s="26"/>
      <c r="D30" s="26"/>
      <c r="E30" s="26"/>
      <c r="F30" s="26"/>
      <c r="G30" s="29" t="s">
        <v>35</v>
      </c>
      <c r="H30" s="29" t="s">
        <v>36</v>
      </c>
      <c r="I30" s="29" t="s">
        <v>37</v>
      </c>
      <c r="J30" s="29" t="s">
        <v>38</v>
      </c>
      <c r="K30" s="27"/>
      <c r="L30" s="27"/>
      <c r="M30" s="27"/>
      <c r="N30" s="27"/>
      <c r="O30" s="20"/>
    </row>
    <row r="31" spans="1:15" ht="20.100000000000001" customHeight="1" x14ac:dyDescent="0.25">
      <c r="A31" s="14"/>
      <c r="B31" s="15"/>
      <c r="C31" s="26"/>
      <c r="D31" s="26"/>
      <c r="E31" s="29">
        <f>F31+K29+L29+M29+N29</f>
        <v>15</v>
      </c>
      <c r="F31" s="29">
        <f>SUM(G31:J31)</f>
        <v>3</v>
      </c>
      <c r="G31" s="28">
        <v>0</v>
      </c>
      <c r="H31" s="28">
        <v>0</v>
      </c>
      <c r="I31" s="28">
        <v>1</v>
      </c>
      <c r="J31" s="28">
        <v>2</v>
      </c>
      <c r="K31" s="27"/>
      <c r="L31" s="27"/>
      <c r="M31" s="27"/>
      <c r="N31" s="27"/>
      <c r="O31" s="20"/>
    </row>
    <row r="32" spans="1:15" ht="20.100000000000001" customHeight="1" x14ac:dyDescent="0.25">
      <c r="A32" s="14">
        <v>2</v>
      </c>
      <c r="B32" s="15" t="s">
        <v>42</v>
      </c>
      <c r="C32" s="16" t="s">
        <v>21</v>
      </c>
      <c r="D32" s="22" t="s">
        <v>22</v>
      </c>
      <c r="E32" s="18">
        <f>SUM(E33:E36)</f>
        <v>1000</v>
      </c>
      <c r="F32" s="19">
        <f>SUM(F33:J36)</f>
        <v>1000</v>
      </c>
      <c r="G32" s="19"/>
      <c r="H32" s="19"/>
      <c r="I32" s="19"/>
      <c r="J32" s="19"/>
      <c r="K32" s="18">
        <f>SUM(K33:K36)</f>
        <v>0</v>
      </c>
      <c r="L32" s="18">
        <f>SUM(L33:L36)</f>
        <v>0</v>
      </c>
      <c r="M32" s="18">
        <f>SUM(M33:M36)</f>
        <v>0</v>
      </c>
      <c r="N32" s="18">
        <f>SUM(N33:N36)</f>
        <v>0</v>
      </c>
      <c r="O32" s="26" t="s">
        <v>43</v>
      </c>
    </row>
    <row r="33" spans="1:15" ht="30" customHeight="1" x14ac:dyDescent="0.25">
      <c r="A33" s="14"/>
      <c r="B33" s="15"/>
      <c r="C33" s="21"/>
      <c r="D33" s="17" t="s">
        <v>24</v>
      </c>
      <c r="E33" s="18">
        <f>SUM(F33:N33)</f>
        <v>0</v>
      </c>
      <c r="F33" s="19">
        <f>F38</f>
        <v>0</v>
      </c>
      <c r="G33" s="19"/>
      <c r="H33" s="19"/>
      <c r="I33" s="19"/>
      <c r="J33" s="19"/>
      <c r="K33" s="18">
        <f t="shared" ref="K33:N36" si="1">K38</f>
        <v>0</v>
      </c>
      <c r="L33" s="18">
        <f t="shared" si="1"/>
        <v>0</v>
      </c>
      <c r="M33" s="18">
        <f t="shared" si="1"/>
        <v>0</v>
      </c>
      <c r="N33" s="18">
        <f t="shared" si="1"/>
        <v>0</v>
      </c>
      <c r="O33" s="26"/>
    </row>
    <row r="34" spans="1:15" ht="30" customHeight="1" x14ac:dyDescent="0.25">
      <c r="A34" s="14"/>
      <c r="B34" s="15"/>
      <c r="C34" s="21"/>
      <c r="D34" s="22" t="s">
        <v>25</v>
      </c>
      <c r="E34" s="18">
        <f>SUM(F34:N34)</f>
        <v>0</v>
      </c>
      <c r="F34" s="19">
        <f>F39</f>
        <v>0</v>
      </c>
      <c r="G34" s="19"/>
      <c r="H34" s="19"/>
      <c r="I34" s="19"/>
      <c r="J34" s="19"/>
      <c r="K34" s="18">
        <f t="shared" si="1"/>
        <v>0</v>
      </c>
      <c r="L34" s="18">
        <f t="shared" si="1"/>
        <v>0</v>
      </c>
      <c r="M34" s="18">
        <f t="shared" si="1"/>
        <v>0</v>
      </c>
      <c r="N34" s="18">
        <f t="shared" si="1"/>
        <v>0</v>
      </c>
      <c r="O34" s="26"/>
    </row>
    <row r="35" spans="1:15" ht="30" customHeight="1" x14ac:dyDescent="0.25">
      <c r="A35" s="14"/>
      <c r="B35" s="15"/>
      <c r="C35" s="21"/>
      <c r="D35" s="22" t="s">
        <v>26</v>
      </c>
      <c r="E35" s="18">
        <f>SUM(F35:N35)</f>
        <v>1000</v>
      </c>
      <c r="F35" s="19">
        <f>F40</f>
        <v>1000</v>
      </c>
      <c r="G35" s="19"/>
      <c r="H35" s="19"/>
      <c r="I35" s="19"/>
      <c r="J35" s="19"/>
      <c r="K35" s="18">
        <f t="shared" si="1"/>
        <v>0</v>
      </c>
      <c r="L35" s="18">
        <f t="shared" si="1"/>
        <v>0</v>
      </c>
      <c r="M35" s="18">
        <f t="shared" si="1"/>
        <v>0</v>
      </c>
      <c r="N35" s="18">
        <f t="shared" si="1"/>
        <v>0</v>
      </c>
      <c r="O35" s="26"/>
    </row>
    <row r="36" spans="1:15" ht="20.100000000000001" customHeight="1" x14ac:dyDescent="0.25">
      <c r="A36" s="14"/>
      <c r="B36" s="15"/>
      <c r="C36" s="23"/>
      <c r="D36" s="22" t="s">
        <v>27</v>
      </c>
      <c r="E36" s="18">
        <f>SUM(F36:N36)</f>
        <v>0</v>
      </c>
      <c r="F36" s="19">
        <f>F41</f>
        <v>0</v>
      </c>
      <c r="G36" s="19"/>
      <c r="H36" s="19"/>
      <c r="I36" s="19"/>
      <c r="J36" s="19"/>
      <c r="K36" s="18">
        <f t="shared" si="1"/>
        <v>0</v>
      </c>
      <c r="L36" s="18">
        <f t="shared" si="1"/>
        <v>0</v>
      </c>
      <c r="M36" s="18">
        <f t="shared" si="1"/>
        <v>0</v>
      </c>
      <c r="N36" s="18">
        <f t="shared" si="1"/>
        <v>0</v>
      </c>
      <c r="O36" s="26"/>
    </row>
    <row r="37" spans="1:15" ht="20.100000000000001" customHeight="1" x14ac:dyDescent="0.25">
      <c r="A37" s="14" t="s">
        <v>44</v>
      </c>
      <c r="B37" s="15" t="s">
        <v>45</v>
      </c>
      <c r="C37" s="16" t="s">
        <v>21</v>
      </c>
      <c r="D37" s="22" t="s">
        <v>22</v>
      </c>
      <c r="E37" s="18">
        <f>SUM(E38:E41)</f>
        <v>1000</v>
      </c>
      <c r="F37" s="19">
        <f>SUM(F38:J41)</f>
        <v>1000</v>
      </c>
      <c r="G37" s="19"/>
      <c r="H37" s="19"/>
      <c r="I37" s="19"/>
      <c r="J37" s="19"/>
      <c r="K37" s="18">
        <f>SUM(K38:K41)</f>
        <v>0</v>
      </c>
      <c r="L37" s="18">
        <f>SUM(L38:L41)</f>
        <v>0</v>
      </c>
      <c r="M37" s="18">
        <f>SUM(M38:M41)</f>
        <v>0</v>
      </c>
      <c r="N37" s="18">
        <f>SUM(N38:N41)</f>
        <v>0</v>
      </c>
      <c r="O37" s="26" t="s">
        <v>43</v>
      </c>
    </row>
    <row r="38" spans="1:15" ht="27.95" customHeight="1" x14ac:dyDescent="0.25">
      <c r="A38" s="14"/>
      <c r="B38" s="15"/>
      <c r="C38" s="21"/>
      <c r="D38" s="17" t="s">
        <v>24</v>
      </c>
      <c r="E38" s="18">
        <f>SUM(F38:N38)</f>
        <v>0</v>
      </c>
      <c r="F38" s="19">
        <v>0</v>
      </c>
      <c r="G38" s="19"/>
      <c r="H38" s="19"/>
      <c r="I38" s="19"/>
      <c r="J38" s="19"/>
      <c r="K38" s="18">
        <v>0</v>
      </c>
      <c r="L38" s="18">
        <v>0</v>
      </c>
      <c r="M38" s="18">
        <v>0</v>
      </c>
      <c r="N38" s="18">
        <v>0</v>
      </c>
      <c r="O38" s="26"/>
    </row>
    <row r="39" spans="1:15" ht="27.95" customHeight="1" x14ac:dyDescent="0.25">
      <c r="A39" s="14"/>
      <c r="B39" s="15"/>
      <c r="C39" s="21"/>
      <c r="D39" s="22" t="s">
        <v>25</v>
      </c>
      <c r="E39" s="18">
        <f>SUM(F39:N39)</f>
        <v>0</v>
      </c>
      <c r="F39" s="19">
        <v>0</v>
      </c>
      <c r="G39" s="19"/>
      <c r="H39" s="19"/>
      <c r="I39" s="19"/>
      <c r="J39" s="19"/>
      <c r="K39" s="18">
        <v>0</v>
      </c>
      <c r="L39" s="18">
        <v>0</v>
      </c>
      <c r="M39" s="18">
        <v>0</v>
      </c>
      <c r="N39" s="18">
        <v>0</v>
      </c>
      <c r="O39" s="26"/>
    </row>
    <row r="40" spans="1:15" ht="27.95" customHeight="1" x14ac:dyDescent="0.25">
      <c r="A40" s="14"/>
      <c r="B40" s="15"/>
      <c r="C40" s="21"/>
      <c r="D40" s="22" t="s">
        <v>26</v>
      </c>
      <c r="E40" s="18">
        <f>SUM(F40:N40)</f>
        <v>1000</v>
      </c>
      <c r="F40" s="24">
        <f>0+1000</f>
        <v>1000</v>
      </c>
      <c r="G40" s="24"/>
      <c r="H40" s="24"/>
      <c r="I40" s="24"/>
      <c r="J40" s="24"/>
      <c r="K40" s="25">
        <v>0</v>
      </c>
      <c r="L40" s="25">
        <v>0</v>
      </c>
      <c r="M40" s="25">
        <v>0</v>
      </c>
      <c r="N40" s="25">
        <v>0</v>
      </c>
      <c r="O40" s="26"/>
    </row>
    <row r="41" spans="1:15" ht="20.100000000000001" customHeight="1" x14ac:dyDescent="0.25">
      <c r="A41" s="14"/>
      <c r="B41" s="15"/>
      <c r="C41" s="23"/>
      <c r="D41" s="22" t="s">
        <v>27</v>
      </c>
      <c r="E41" s="18">
        <f>SUM(F41:N41)</f>
        <v>0</v>
      </c>
      <c r="F41" s="19">
        <v>0</v>
      </c>
      <c r="G41" s="19"/>
      <c r="H41" s="19"/>
      <c r="I41" s="19"/>
      <c r="J41" s="19"/>
      <c r="K41" s="18">
        <v>0</v>
      </c>
      <c r="L41" s="18">
        <v>0</v>
      </c>
      <c r="M41" s="18">
        <v>0</v>
      </c>
      <c r="N41" s="18">
        <v>0</v>
      </c>
      <c r="O41" s="26"/>
    </row>
    <row r="42" spans="1:15" ht="20.100000000000001" customHeight="1" x14ac:dyDescent="0.25">
      <c r="A42" s="14"/>
      <c r="B42" s="15" t="s">
        <v>46</v>
      </c>
      <c r="C42" s="26" t="s">
        <v>31</v>
      </c>
      <c r="D42" s="26" t="s">
        <v>31</v>
      </c>
      <c r="E42" s="26" t="s">
        <v>32</v>
      </c>
      <c r="F42" s="26" t="s">
        <v>33</v>
      </c>
      <c r="G42" s="26" t="s">
        <v>34</v>
      </c>
      <c r="H42" s="26"/>
      <c r="I42" s="26"/>
      <c r="J42" s="26"/>
      <c r="K42" s="27">
        <v>0</v>
      </c>
      <c r="L42" s="27">
        <v>0</v>
      </c>
      <c r="M42" s="27">
        <v>0</v>
      </c>
      <c r="N42" s="27">
        <v>0</v>
      </c>
      <c r="O42" s="26"/>
    </row>
    <row r="43" spans="1:15" ht="27.95" customHeight="1" x14ac:dyDescent="0.25">
      <c r="A43" s="14"/>
      <c r="B43" s="15"/>
      <c r="C43" s="26"/>
      <c r="D43" s="26"/>
      <c r="E43" s="26"/>
      <c r="F43" s="26"/>
      <c r="G43" s="29" t="s">
        <v>35</v>
      </c>
      <c r="H43" s="29" t="s">
        <v>36</v>
      </c>
      <c r="I43" s="29" t="s">
        <v>37</v>
      </c>
      <c r="J43" s="29" t="s">
        <v>38</v>
      </c>
      <c r="K43" s="27"/>
      <c r="L43" s="27"/>
      <c r="M43" s="27"/>
      <c r="N43" s="27"/>
      <c r="O43" s="26"/>
    </row>
    <row r="44" spans="1:15" ht="20.100000000000001" customHeight="1" x14ac:dyDescent="0.25">
      <c r="A44" s="14"/>
      <c r="B44" s="15"/>
      <c r="C44" s="26"/>
      <c r="D44" s="26"/>
      <c r="E44" s="29">
        <f>F44+K42+L42+M42+N42</f>
        <v>5</v>
      </c>
      <c r="F44" s="29">
        <f>SUM(G44:J44)</f>
        <v>5</v>
      </c>
      <c r="G44" s="28">
        <v>0</v>
      </c>
      <c r="H44" s="28">
        <v>0</v>
      </c>
      <c r="I44" s="28">
        <v>5</v>
      </c>
      <c r="J44" s="28">
        <v>0</v>
      </c>
      <c r="K44" s="27"/>
      <c r="L44" s="27"/>
      <c r="M44" s="27"/>
      <c r="N44" s="27"/>
      <c r="O44" s="26"/>
    </row>
    <row r="45" spans="1:15" ht="20.100000000000001" customHeight="1" x14ac:dyDescent="0.25">
      <c r="A45" s="14">
        <v>3</v>
      </c>
      <c r="B45" s="15" t="s">
        <v>47</v>
      </c>
      <c r="C45" s="16" t="s">
        <v>21</v>
      </c>
      <c r="D45" s="22" t="s">
        <v>22</v>
      </c>
      <c r="E45" s="18">
        <f>SUM(E46:E49)</f>
        <v>4356.7290000000003</v>
      </c>
      <c r="F45" s="19">
        <f>SUM(F46:J49)</f>
        <v>4356.7290000000003</v>
      </c>
      <c r="G45" s="19"/>
      <c r="H45" s="19"/>
      <c r="I45" s="19"/>
      <c r="J45" s="19"/>
      <c r="K45" s="18">
        <f>SUM(K46:K49)</f>
        <v>0</v>
      </c>
      <c r="L45" s="18">
        <f>SUM(L46:L49)</f>
        <v>0</v>
      </c>
      <c r="M45" s="18">
        <f>SUM(M46:M49)</f>
        <v>0</v>
      </c>
      <c r="N45" s="18">
        <f>SUM(N46:N49)</f>
        <v>0</v>
      </c>
      <c r="O45" s="26" t="s">
        <v>43</v>
      </c>
    </row>
    <row r="46" spans="1:15" ht="27.95" customHeight="1" x14ac:dyDescent="0.25">
      <c r="A46" s="14"/>
      <c r="B46" s="15"/>
      <c r="C46" s="21"/>
      <c r="D46" s="17" t="s">
        <v>24</v>
      </c>
      <c r="E46" s="18">
        <f>SUM(F46:N46)</f>
        <v>0</v>
      </c>
      <c r="F46" s="19">
        <f>F51+F59+F67+F75+F83+F91</f>
        <v>0</v>
      </c>
      <c r="G46" s="19"/>
      <c r="H46" s="19"/>
      <c r="I46" s="19"/>
      <c r="J46" s="19"/>
      <c r="K46" s="18">
        <f t="shared" ref="K46:N49" si="2">K51+K59+K67+K75+K83+K91</f>
        <v>0</v>
      </c>
      <c r="L46" s="18">
        <f t="shared" si="2"/>
        <v>0</v>
      </c>
      <c r="M46" s="18">
        <f t="shared" si="2"/>
        <v>0</v>
      </c>
      <c r="N46" s="18">
        <f t="shared" si="2"/>
        <v>0</v>
      </c>
      <c r="O46" s="26"/>
    </row>
    <row r="47" spans="1:15" ht="27.95" customHeight="1" x14ac:dyDescent="0.25">
      <c r="A47" s="14"/>
      <c r="B47" s="15"/>
      <c r="C47" s="21"/>
      <c r="D47" s="22" t="s">
        <v>25</v>
      </c>
      <c r="E47" s="18">
        <f>SUM(F47:N47)</f>
        <v>0</v>
      </c>
      <c r="F47" s="19">
        <f>F52+F60+F68+F76+F84+F92</f>
        <v>0</v>
      </c>
      <c r="G47" s="19"/>
      <c r="H47" s="19"/>
      <c r="I47" s="19"/>
      <c r="J47" s="19"/>
      <c r="K47" s="18">
        <f t="shared" si="2"/>
        <v>0</v>
      </c>
      <c r="L47" s="18">
        <f t="shared" si="2"/>
        <v>0</v>
      </c>
      <c r="M47" s="18">
        <f t="shared" si="2"/>
        <v>0</v>
      </c>
      <c r="N47" s="18">
        <f t="shared" si="2"/>
        <v>0</v>
      </c>
      <c r="O47" s="26"/>
    </row>
    <row r="48" spans="1:15" ht="27.95" customHeight="1" x14ac:dyDescent="0.25">
      <c r="A48" s="14"/>
      <c r="B48" s="15"/>
      <c r="C48" s="21"/>
      <c r="D48" s="22" t="s">
        <v>26</v>
      </c>
      <c r="E48" s="18">
        <f>SUM(F48:N48)</f>
        <v>4356.7290000000003</v>
      </c>
      <c r="F48" s="19">
        <f>F53+F61+F69+F77+F85+F93</f>
        <v>4356.7290000000003</v>
      </c>
      <c r="G48" s="19"/>
      <c r="H48" s="19"/>
      <c r="I48" s="19"/>
      <c r="J48" s="19"/>
      <c r="K48" s="18">
        <f t="shared" si="2"/>
        <v>0</v>
      </c>
      <c r="L48" s="18">
        <f t="shared" si="2"/>
        <v>0</v>
      </c>
      <c r="M48" s="18">
        <f t="shared" si="2"/>
        <v>0</v>
      </c>
      <c r="N48" s="18">
        <f t="shared" si="2"/>
        <v>0</v>
      </c>
      <c r="O48" s="26"/>
    </row>
    <row r="49" spans="1:15" ht="20.100000000000001" customHeight="1" x14ac:dyDescent="0.25">
      <c r="A49" s="14"/>
      <c r="B49" s="15"/>
      <c r="C49" s="23"/>
      <c r="D49" s="22" t="s">
        <v>27</v>
      </c>
      <c r="E49" s="18">
        <f>SUM(F49:N49)</f>
        <v>0</v>
      </c>
      <c r="F49" s="19">
        <f>F54+F62+F70+F78+F86+F94</f>
        <v>0</v>
      </c>
      <c r="G49" s="19"/>
      <c r="H49" s="19"/>
      <c r="I49" s="19"/>
      <c r="J49" s="19"/>
      <c r="K49" s="18">
        <f t="shared" si="2"/>
        <v>0</v>
      </c>
      <c r="L49" s="18">
        <f t="shared" si="2"/>
        <v>0</v>
      </c>
      <c r="M49" s="18">
        <f t="shared" si="2"/>
        <v>0</v>
      </c>
      <c r="N49" s="18">
        <f t="shared" si="2"/>
        <v>0</v>
      </c>
      <c r="O49" s="26"/>
    </row>
    <row r="50" spans="1:15" ht="20.100000000000001" customHeight="1" x14ac:dyDescent="0.25">
      <c r="A50" s="14" t="s">
        <v>48</v>
      </c>
      <c r="B50" s="15" t="s">
        <v>49</v>
      </c>
      <c r="C50" s="16" t="s">
        <v>21</v>
      </c>
      <c r="D50" s="22" t="s">
        <v>22</v>
      </c>
      <c r="E50" s="18">
        <f>SUM(E51:E54)</f>
        <v>4106.7290000000003</v>
      </c>
      <c r="F50" s="19">
        <f>SUM(F51:J54)</f>
        <v>4106.7290000000003</v>
      </c>
      <c r="G50" s="19"/>
      <c r="H50" s="19"/>
      <c r="I50" s="19"/>
      <c r="J50" s="19"/>
      <c r="K50" s="18">
        <f>SUM(K51:K54)</f>
        <v>0</v>
      </c>
      <c r="L50" s="18">
        <f>SUM(L51:L54)</f>
        <v>0</v>
      </c>
      <c r="M50" s="18">
        <f>SUM(M51:M54)</f>
        <v>0</v>
      </c>
      <c r="N50" s="18">
        <f>SUM(N51:N54)</f>
        <v>0</v>
      </c>
      <c r="O50" s="26" t="s">
        <v>43</v>
      </c>
    </row>
    <row r="51" spans="1:15" ht="27.95" customHeight="1" x14ac:dyDescent="0.25">
      <c r="A51" s="14"/>
      <c r="B51" s="15"/>
      <c r="C51" s="21"/>
      <c r="D51" s="17" t="s">
        <v>24</v>
      </c>
      <c r="E51" s="18">
        <f>SUM(F51:N51)</f>
        <v>0</v>
      </c>
      <c r="F51" s="19">
        <v>0</v>
      </c>
      <c r="G51" s="19"/>
      <c r="H51" s="19"/>
      <c r="I51" s="19"/>
      <c r="J51" s="19"/>
      <c r="K51" s="18">
        <v>0</v>
      </c>
      <c r="L51" s="18">
        <v>0</v>
      </c>
      <c r="M51" s="18">
        <v>0</v>
      </c>
      <c r="N51" s="18">
        <v>0</v>
      </c>
      <c r="O51" s="26"/>
    </row>
    <row r="52" spans="1:15" ht="27.95" customHeight="1" x14ac:dyDescent="0.25">
      <c r="A52" s="14"/>
      <c r="B52" s="15"/>
      <c r="C52" s="21"/>
      <c r="D52" s="22" t="s">
        <v>25</v>
      </c>
      <c r="E52" s="18">
        <f>SUM(F52:N52)</f>
        <v>0</v>
      </c>
      <c r="F52" s="19">
        <v>0</v>
      </c>
      <c r="G52" s="19"/>
      <c r="H52" s="19"/>
      <c r="I52" s="19"/>
      <c r="J52" s="19"/>
      <c r="K52" s="18">
        <v>0</v>
      </c>
      <c r="L52" s="18">
        <v>0</v>
      </c>
      <c r="M52" s="18">
        <v>0</v>
      </c>
      <c r="N52" s="18">
        <v>0</v>
      </c>
      <c r="O52" s="26"/>
    </row>
    <row r="53" spans="1:15" ht="27.95" customHeight="1" x14ac:dyDescent="0.25">
      <c r="A53" s="14"/>
      <c r="B53" s="15"/>
      <c r="C53" s="21"/>
      <c r="D53" s="22" t="s">
        <v>26</v>
      </c>
      <c r="E53" s="18">
        <f>SUM(F53:N53)</f>
        <v>4106.7290000000003</v>
      </c>
      <c r="F53" s="24">
        <f>0+4106.729</f>
        <v>4106.7290000000003</v>
      </c>
      <c r="G53" s="24"/>
      <c r="H53" s="24"/>
      <c r="I53" s="24"/>
      <c r="J53" s="24"/>
      <c r="K53" s="25">
        <v>0</v>
      </c>
      <c r="L53" s="25">
        <v>0</v>
      </c>
      <c r="M53" s="25">
        <v>0</v>
      </c>
      <c r="N53" s="25">
        <v>0</v>
      </c>
      <c r="O53" s="26"/>
    </row>
    <row r="54" spans="1:15" ht="20.100000000000001" customHeight="1" x14ac:dyDescent="0.25">
      <c r="A54" s="14"/>
      <c r="B54" s="15"/>
      <c r="C54" s="23"/>
      <c r="D54" s="22" t="s">
        <v>27</v>
      </c>
      <c r="E54" s="18">
        <f>SUM(F54:N54)</f>
        <v>0</v>
      </c>
      <c r="F54" s="19">
        <v>0</v>
      </c>
      <c r="G54" s="19"/>
      <c r="H54" s="19"/>
      <c r="I54" s="19"/>
      <c r="J54" s="19"/>
      <c r="K54" s="18">
        <v>0</v>
      </c>
      <c r="L54" s="18">
        <v>0</v>
      </c>
      <c r="M54" s="18">
        <v>0</v>
      </c>
      <c r="N54" s="18">
        <v>0</v>
      </c>
      <c r="O54" s="26"/>
    </row>
    <row r="55" spans="1:15" ht="20.100000000000001" customHeight="1" x14ac:dyDescent="0.25">
      <c r="A55" s="14"/>
      <c r="B55" s="15" t="s">
        <v>50</v>
      </c>
      <c r="C55" s="26" t="s">
        <v>31</v>
      </c>
      <c r="D55" s="26" t="s">
        <v>31</v>
      </c>
      <c r="E55" s="26" t="s">
        <v>32</v>
      </c>
      <c r="F55" s="26" t="s">
        <v>33</v>
      </c>
      <c r="G55" s="26" t="s">
        <v>34</v>
      </c>
      <c r="H55" s="26"/>
      <c r="I55" s="26"/>
      <c r="J55" s="26"/>
      <c r="K55" s="27">
        <v>0</v>
      </c>
      <c r="L55" s="27">
        <v>0</v>
      </c>
      <c r="M55" s="27">
        <v>0</v>
      </c>
      <c r="N55" s="27">
        <v>0</v>
      </c>
      <c r="O55" s="26"/>
    </row>
    <row r="56" spans="1:15" ht="27.95" customHeight="1" x14ac:dyDescent="0.25">
      <c r="A56" s="14"/>
      <c r="B56" s="15"/>
      <c r="C56" s="26"/>
      <c r="D56" s="26"/>
      <c r="E56" s="26"/>
      <c r="F56" s="26"/>
      <c r="G56" s="29" t="s">
        <v>35</v>
      </c>
      <c r="H56" s="29" t="s">
        <v>36</v>
      </c>
      <c r="I56" s="29" t="s">
        <v>37</v>
      </c>
      <c r="J56" s="29" t="s">
        <v>38</v>
      </c>
      <c r="K56" s="27"/>
      <c r="L56" s="27"/>
      <c r="M56" s="27"/>
      <c r="N56" s="27"/>
      <c r="O56" s="26"/>
    </row>
    <row r="57" spans="1:15" ht="20.100000000000001" customHeight="1" x14ac:dyDescent="0.25">
      <c r="A57" s="14"/>
      <c r="B57" s="15"/>
      <c r="C57" s="26"/>
      <c r="D57" s="26"/>
      <c r="E57" s="29">
        <f>F57+K55+L55+M55+N55</f>
        <v>1</v>
      </c>
      <c r="F57" s="29">
        <f>SUM(G57:J57)</f>
        <v>1</v>
      </c>
      <c r="G57" s="28">
        <v>0</v>
      </c>
      <c r="H57" s="28">
        <v>0</v>
      </c>
      <c r="I57" s="28">
        <v>0</v>
      </c>
      <c r="J57" s="28">
        <v>1</v>
      </c>
      <c r="K57" s="27"/>
      <c r="L57" s="27"/>
      <c r="M57" s="27"/>
      <c r="N57" s="27"/>
      <c r="O57" s="26"/>
    </row>
    <row r="58" spans="1:15" ht="20.100000000000001" customHeight="1" x14ac:dyDescent="0.25">
      <c r="A58" s="14" t="s">
        <v>51</v>
      </c>
      <c r="B58" s="15" t="s">
        <v>52</v>
      </c>
      <c r="C58" s="16" t="s">
        <v>21</v>
      </c>
      <c r="D58" s="22" t="s">
        <v>22</v>
      </c>
      <c r="E58" s="30">
        <f>SUM(E59:E62)</f>
        <v>0</v>
      </c>
      <c r="F58" s="31">
        <f>SUM(F59:J62)</f>
        <v>0</v>
      </c>
      <c r="G58" s="31"/>
      <c r="H58" s="31"/>
      <c r="I58" s="31"/>
      <c r="J58" s="31"/>
      <c r="K58" s="30">
        <f>SUM(K59:K62)</f>
        <v>0</v>
      </c>
      <c r="L58" s="30">
        <f>SUM(L59:L62)</f>
        <v>0</v>
      </c>
      <c r="M58" s="30">
        <f>SUM(M59:M62)</f>
        <v>0</v>
      </c>
      <c r="N58" s="30">
        <f>SUM(N59:N62)</f>
        <v>0</v>
      </c>
      <c r="O58" s="26" t="s">
        <v>43</v>
      </c>
    </row>
    <row r="59" spans="1:15" ht="27.95" customHeight="1" x14ac:dyDescent="0.25">
      <c r="A59" s="14"/>
      <c r="B59" s="15"/>
      <c r="C59" s="21"/>
      <c r="D59" s="17" t="s">
        <v>24</v>
      </c>
      <c r="E59" s="30">
        <f>SUM(F59:N59)</f>
        <v>0</v>
      </c>
      <c r="F59" s="31">
        <v>0</v>
      </c>
      <c r="G59" s="31"/>
      <c r="H59" s="31"/>
      <c r="I59" s="31"/>
      <c r="J59" s="31"/>
      <c r="K59" s="30">
        <v>0</v>
      </c>
      <c r="L59" s="30">
        <v>0</v>
      </c>
      <c r="M59" s="30">
        <v>0</v>
      </c>
      <c r="N59" s="30">
        <v>0</v>
      </c>
      <c r="O59" s="26"/>
    </row>
    <row r="60" spans="1:15" ht="27.95" customHeight="1" x14ac:dyDescent="0.25">
      <c r="A60" s="14"/>
      <c r="B60" s="15"/>
      <c r="C60" s="21"/>
      <c r="D60" s="22" t="s">
        <v>25</v>
      </c>
      <c r="E60" s="30">
        <f>SUM(F60:N60)</f>
        <v>0</v>
      </c>
      <c r="F60" s="31">
        <v>0</v>
      </c>
      <c r="G60" s="31"/>
      <c r="H60" s="31"/>
      <c r="I60" s="31"/>
      <c r="J60" s="31"/>
      <c r="K60" s="30">
        <v>0</v>
      </c>
      <c r="L60" s="30">
        <v>0</v>
      </c>
      <c r="M60" s="30">
        <v>0</v>
      </c>
      <c r="N60" s="30">
        <v>0</v>
      </c>
      <c r="O60" s="26"/>
    </row>
    <row r="61" spans="1:15" ht="27.95" customHeight="1" x14ac:dyDescent="0.25">
      <c r="A61" s="14"/>
      <c r="B61" s="15"/>
      <c r="C61" s="21"/>
      <c r="D61" s="22" t="s">
        <v>26</v>
      </c>
      <c r="E61" s="30">
        <f>SUM(F61:N61)</f>
        <v>0</v>
      </c>
      <c r="F61" s="32">
        <v>0</v>
      </c>
      <c r="G61" s="32"/>
      <c r="H61" s="32"/>
      <c r="I61" s="32"/>
      <c r="J61" s="32"/>
      <c r="K61" s="33">
        <v>0</v>
      </c>
      <c r="L61" s="33">
        <v>0</v>
      </c>
      <c r="M61" s="33">
        <v>0</v>
      </c>
      <c r="N61" s="33">
        <v>0</v>
      </c>
      <c r="O61" s="26"/>
    </row>
    <row r="62" spans="1:15" ht="20.100000000000001" customHeight="1" x14ac:dyDescent="0.25">
      <c r="A62" s="14"/>
      <c r="B62" s="15"/>
      <c r="C62" s="23"/>
      <c r="D62" s="22" t="s">
        <v>27</v>
      </c>
      <c r="E62" s="30">
        <f>SUM(F62:N62)</f>
        <v>0</v>
      </c>
      <c r="F62" s="31">
        <v>0</v>
      </c>
      <c r="G62" s="31"/>
      <c r="H62" s="31"/>
      <c r="I62" s="31"/>
      <c r="J62" s="31"/>
      <c r="K62" s="30">
        <v>0</v>
      </c>
      <c r="L62" s="30">
        <v>0</v>
      </c>
      <c r="M62" s="30">
        <v>0</v>
      </c>
      <c r="N62" s="30">
        <v>0</v>
      </c>
      <c r="O62" s="26"/>
    </row>
    <row r="63" spans="1:15" ht="20.100000000000001" customHeight="1" x14ac:dyDescent="0.25">
      <c r="A63" s="14"/>
      <c r="B63" s="15" t="s">
        <v>53</v>
      </c>
      <c r="C63" s="26" t="s">
        <v>31</v>
      </c>
      <c r="D63" s="26" t="s">
        <v>31</v>
      </c>
      <c r="E63" s="26" t="s">
        <v>32</v>
      </c>
      <c r="F63" s="26" t="s">
        <v>33</v>
      </c>
      <c r="G63" s="26" t="s">
        <v>34</v>
      </c>
      <c r="H63" s="26"/>
      <c r="I63" s="26"/>
      <c r="J63" s="26"/>
      <c r="K63" s="27">
        <v>0</v>
      </c>
      <c r="L63" s="27">
        <v>0</v>
      </c>
      <c r="M63" s="27">
        <v>0</v>
      </c>
      <c r="N63" s="27">
        <v>0</v>
      </c>
      <c r="O63" s="26"/>
    </row>
    <row r="64" spans="1:15" ht="27.95" customHeight="1" x14ac:dyDescent="0.25">
      <c r="A64" s="14"/>
      <c r="B64" s="15"/>
      <c r="C64" s="26"/>
      <c r="D64" s="26"/>
      <c r="E64" s="26"/>
      <c r="F64" s="26"/>
      <c r="G64" s="29" t="s">
        <v>35</v>
      </c>
      <c r="H64" s="29" t="s">
        <v>36</v>
      </c>
      <c r="I64" s="29" t="s">
        <v>37</v>
      </c>
      <c r="J64" s="29" t="s">
        <v>38</v>
      </c>
      <c r="K64" s="27"/>
      <c r="L64" s="27"/>
      <c r="M64" s="27"/>
      <c r="N64" s="27"/>
      <c r="O64" s="26"/>
    </row>
    <row r="65" spans="1:15" ht="20.100000000000001" customHeight="1" x14ac:dyDescent="0.25">
      <c r="A65" s="14"/>
      <c r="B65" s="15"/>
      <c r="C65" s="26"/>
      <c r="D65" s="26"/>
      <c r="E65" s="29">
        <f>F65+K63+L63+M63+N63</f>
        <v>0</v>
      </c>
      <c r="F65" s="29">
        <f>SUM(G65:J65)</f>
        <v>0</v>
      </c>
      <c r="G65" s="28">
        <v>0</v>
      </c>
      <c r="H65" s="28">
        <v>0</v>
      </c>
      <c r="I65" s="28">
        <v>0</v>
      </c>
      <c r="J65" s="28">
        <v>0</v>
      </c>
      <c r="K65" s="27"/>
      <c r="L65" s="27"/>
      <c r="M65" s="27"/>
      <c r="N65" s="27"/>
      <c r="O65" s="26"/>
    </row>
    <row r="66" spans="1:15" ht="20.100000000000001" customHeight="1" x14ac:dyDescent="0.25">
      <c r="A66" s="14" t="s">
        <v>54</v>
      </c>
      <c r="B66" s="15" t="s">
        <v>55</v>
      </c>
      <c r="C66" s="16" t="s">
        <v>21</v>
      </c>
      <c r="D66" s="22" t="s">
        <v>22</v>
      </c>
      <c r="E66" s="30">
        <f>SUM(E67:E70)</f>
        <v>0</v>
      </c>
      <c r="F66" s="31">
        <f>SUM(F67:J70)</f>
        <v>0</v>
      </c>
      <c r="G66" s="31"/>
      <c r="H66" s="31"/>
      <c r="I66" s="31"/>
      <c r="J66" s="31"/>
      <c r="K66" s="30">
        <f>SUM(K67:K70)</f>
        <v>0</v>
      </c>
      <c r="L66" s="30">
        <f>SUM(L67:L70)</f>
        <v>0</v>
      </c>
      <c r="M66" s="30">
        <f>SUM(M67:M70)</f>
        <v>0</v>
      </c>
      <c r="N66" s="30">
        <f>SUM(N67:N70)</f>
        <v>0</v>
      </c>
      <c r="O66" s="26" t="s">
        <v>43</v>
      </c>
    </row>
    <row r="67" spans="1:15" ht="27.95" customHeight="1" x14ac:dyDescent="0.25">
      <c r="A67" s="14"/>
      <c r="B67" s="15"/>
      <c r="C67" s="21"/>
      <c r="D67" s="17" t="s">
        <v>24</v>
      </c>
      <c r="E67" s="30">
        <f>SUM(F67:N67)</f>
        <v>0</v>
      </c>
      <c r="F67" s="31">
        <v>0</v>
      </c>
      <c r="G67" s="31"/>
      <c r="H67" s="31"/>
      <c r="I67" s="31"/>
      <c r="J67" s="31"/>
      <c r="K67" s="30">
        <v>0</v>
      </c>
      <c r="L67" s="30">
        <v>0</v>
      </c>
      <c r="M67" s="30">
        <v>0</v>
      </c>
      <c r="N67" s="30">
        <v>0</v>
      </c>
      <c r="O67" s="26"/>
    </row>
    <row r="68" spans="1:15" ht="27.95" customHeight="1" x14ac:dyDescent="0.25">
      <c r="A68" s="14"/>
      <c r="B68" s="15"/>
      <c r="C68" s="21"/>
      <c r="D68" s="22" t="s">
        <v>25</v>
      </c>
      <c r="E68" s="30">
        <f>SUM(F68:N68)</f>
        <v>0</v>
      </c>
      <c r="F68" s="31">
        <v>0</v>
      </c>
      <c r="G68" s="31"/>
      <c r="H68" s="31"/>
      <c r="I68" s="31"/>
      <c r="J68" s="31"/>
      <c r="K68" s="30">
        <v>0</v>
      </c>
      <c r="L68" s="30">
        <v>0</v>
      </c>
      <c r="M68" s="30">
        <v>0</v>
      </c>
      <c r="N68" s="30">
        <v>0</v>
      </c>
      <c r="O68" s="26"/>
    </row>
    <row r="69" spans="1:15" ht="27.95" customHeight="1" x14ac:dyDescent="0.25">
      <c r="A69" s="14"/>
      <c r="B69" s="15"/>
      <c r="C69" s="21"/>
      <c r="D69" s="22" t="s">
        <v>26</v>
      </c>
      <c r="E69" s="30">
        <f>SUM(F69:N69)</f>
        <v>0</v>
      </c>
      <c r="F69" s="32">
        <v>0</v>
      </c>
      <c r="G69" s="32"/>
      <c r="H69" s="32"/>
      <c r="I69" s="32"/>
      <c r="J69" s="32"/>
      <c r="K69" s="33">
        <v>0</v>
      </c>
      <c r="L69" s="33">
        <v>0</v>
      </c>
      <c r="M69" s="33">
        <v>0</v>
      </c>
      <c r="N69" s="33">
        <v>0</v>
      </c>
      <c r="O69" s="26"/>
    </row>
    <row r="70" spans="1:15" ht="20.100000000000001" customHeight="1" x14ac:dyDescent="0.25">
      <c r="A70" s="14"/>
      <c r="B70" s="15"/>
      <c r="C70" s="23"/>
      <c r="D70" s="22" t="s">
        <v>27</v>
      </c>
      <c r="E70" s="30">
        <f>SUM(F70:N70)</f>
        <v>0</v>
      </c>
      <c r="F70" s="31">
        <v>0</v>
      </c>
      <c r="G70" s="31"/>
      <c r="H70" s="31"/>
      <c r="I70" s="31"/>
      <c r="J70" s="31"/>
      <c r="K70" s="30">
        <v>0</v>
      </c>
      <c r="L70" s="30">
        <v>0</v>
      </c>
      <c r="M70" s="30">
        <v>0</v>
      </c>
      <c r="N70" s="30">
        <v>0</v>
      </c>
      <c r="O70" s="26"/>
    </row>
    <row r="71" spans="1:15" ht="24.95" customHeight="1" x14ac:dyDescent="0.25">
      <c r="A71" s="14"/>
      <c r="B71" s="15" t="s">
        <v>56</v>
      </c>
      <c r="C71" s="26" t="s">
        <v>31</v>
      </c>
      <c r="D71" s="26" t="s">
        <v>31</v>
      </c>
      <c r="E71" s="26" t="s">
        <v>32</v>
      </c>
      <c r="F71" s="26" t="s">
        <v>33</v>
      </c>
      <c r="G71" s="26" t="s">
        <v>34</v>
      </c>
      <c r="H71" s="26"/>
      <c r="I71" s="26"/>
      <c r="J71" s="26"/>
      <c r="K71" s="27">
        <v>0</v>
      </c>
      <c r="L71" s="27">
        <v>0</v>
      </c>
      <c r="M71" s="27">
        <v>0</v>
      </c>
      <c r="N71" s="27">
        <v>0</v>
      </c>
      <c r="O71" s="26"/>
    </row>
    <row r="72" spans="1:15" ht="27.95" customHeight="1" x14ac:dyDescent="0.25">
      <c r="A72" s="14"/>
      <c r="B72" s="15"/>
      <c r="C72" s="26"/>
      <c r="D72" s="26"/>
      <c r="E72" s="26"/>
      <c r="F72" s="26"/>
      <c r="G72" s="29" t="s">
        <v>35</v>
      </c>
      <c r="H72" s="29" t="s">
        <v>36</v>
      </c>
      <c r="I72" s="29" t="s">
        <v>37</v>
      </c>
      <c r="J72" s="29" t="s">
        <v>38</v>
      </c>
      <c r="K72" s="27"/>
      <c r="L72" s="27"/>
      <c r="M72" s="27"/>
      <c r="N72" s="27"/>
      <c r="O72" s="26"/>
    </row>
    <row r="73" spans="1:15" ht="20.100000000000001" customHeight="1" x14ac:dyDescent="0.25">
      <c r="A73" s="14"/>
      <c r="B73" s="15"/>
      <c r="C73" s="26"/>
      <c r="D73" s="26"/>
      <c r="E73" s="29">
        <f>F73+K71+L71+M71+N71</f>
        <v>0</v>
      </c>
      <c r="F73" s="29">
        <f>SUM(G73:J73)</f>
        <v>0</v>
      </c>
      <c r="G73" s="28">
        <v>0</v>
      </c>
      <c r="H73" s="28">
        <v>0</v>
      </c>
      <c r="I73" s="28">
        <v>0</v>
      </c>
      <c r="J73" s="28">
        <v>0</v>
      </c>
      <c r="K73" s="27"/>
      <c r="L73" s="27"/>
      <c r="M73" s="27"/>
      <c r="N73" s="27"/>
      <c r="O73" s="26"/>
    </row>
    <row r="74" spans="1:15" ht="20.100000000000001" customHeight="1" x14ac:dyDescent="0.25">
      <c r="A74" s="14" t="s">
        <v>57</v>
      </c>
      <c r="B74" s="15" t="s">
        <v>58</v>
      </c>
      <c r="C74" s="16" t="s">
        <v>21</v>
      </c>
      <c r="D74" s="22" t="s">
        <v>22</v>
      </c>
      <c r="E74" s="30">
        <f>SUM(E75:E78)</f>
        <v>250</v>
      </c>
      <c r="F74" s="31">
        <f>SUM(F75:J78)</f>
        <v>250</v>
      </c>
      <c r="G74" s="31"/>
      <c r="H74" s="31"/>
      <c r="I74" s="31"/>
      <c r="J74" s="31"/>
      <c r="K74" s="30">
        <f>SUM(K75:K78)</f>
        <v>0</v>
      </c>
      <c r="L74" s="30">
        <f>SUM(L75:L78)</f>
        <v>0</v>
      </c>
      <c r="M74" s="30">
        <f>SUM(M75:M78)</f>
        <v>0</v>
      </c>
      <c r="N74" s="30">
        <f>SUM(N75:N78)</f>
        <v>0</v>
      </c>
      <c r="O74" s="26" t="s">
        <v>43</v>
      </c>
    </row>
    <row r="75" spans="1:15" ht="27.95" customHeight="1" x14ac:dyDescent="0.25">
      <c r="A75" s="14"/>
      <c r="B75" s="15"/>
      <c r="C75" s="21"/>
      <c r="D75" s="17" t="s">
        <v>24</v>
      </c>
      <c r="E75" s="30">
        <f>SUM(F75:N75)</f>
        <v>0</v>
      </c>
      <c r="F75" s="31">
        <v>0</v>
      </c>
      <c r="G75" s="31"/>
      <c r="H75" s="31"/>
      <c r="I75" s="31"/>
      <c r="J75" s="31"/>
      <c r="K75" s="30">
        <v>0</v>
      </c>
      <c r="L75" s="30">
        <v>0</v>
      </c>
      <c r="M75" s="30">
        <v>0</v>
      </c>
      <c r="N75" s="30">
        <v>0</v>
      </c>
      <c r="O75" s="26"/>
    </row>
    <row r="76" spans="1:15" ht="27.95" customHeight="1" x14ac:dyDescent="0.25">
      <c r="A76" s="14"/>
      <c r="B76" s="15"/>
      <c r="C76" s="21"/>
      <c r="D76" s="22" t="s">
        <v>25</v>
      </c>
      <c r="E76" s="30">
        <f>SUM(F76:N76)</f>
        <v>0</v>
      </c>
      <c r="F76" s="31">
        <v>0</v>
      </c>
      <c r="G76" s="31"/>
      <c r="H76" s="31"/>
      <c r="I76" s="31"/>
      <c r="J76" s="31"/>
      <c r="K76" s="30">
        <v>0</v>
      </c>
      <c r="L76" s="30">
        <v>0</v>
      </c>
      <c r="M76" s="30">
        <v>0</v>
      </c>
      <c r="N76" s="30">
        <v>0</v>
      </c>
      <c r="O76" s="26"/>
    </row>
    <row r="77" spans="1:15" ht="27.95" customHeight="1" x14ac:dyDescent="0.25">
      <c r="A77" s="14"/>
      <c r="B77" s="15"/>
      <c r="C77" s="21"/>
      <c r="D77" s="22" t="s">
        <v>26</v>
      </c>
      <c r="E77" s="30">
        <f>SUM(F77:N77)</f>
        <v>250</v>
      </c>
      <c r="F77" s="32">
        <v>250</v>
      </c>
      <c r="G77" s="32"/>
      <c r="H77" s="32"/>
      <c r="I77" s="32"/>
      <c r="J77" s="32"/>
      <c r="K77" s="33">
        <v>0</v>
      </c>
      <c r="L77" s="33">
        <v>0</v>
      </c>
      <c r="M77" s="33">
        <v>0</v>
      </c>
      <c r="N77" s="33">
        <v>0</v>
      </c>
      <c r="O77" s="26"/>
    </row>
    <row r="78" spans="1:15" ht="20.100000000000001" customHeight="1" x14ac:dyDescent="0.25">
      <c r="A78" s="14"/>
      <c r="B78" s="15"/>
      <c r="C78" s="23"/>
      <c r="D78" s="22" t="s">
        <v>27</v>
      </c>
      <c r="E78" s="30">
        <f>SUM(F78:N78)</f>
        <v>0</v>
      </c>
      <c r="F78" s="31">
        <v>0</v>
      </c>
      <c r="G78" s="31"/>
      <c r="H78" s="31"/>
      <c r="I78" s="31"/>
      <c r="J78" s="31"/>
      <c r="K78" s="30">
        <v>0</v>
      </c>
      <c r="L78" s="30">
        <v>0</v>
      </c>
      <c r="M78" s="30">
        <v>0</v>
      </c>
      <c r="N78" s="30">
        <v>0</v>
      </c>
      <c r="O78" s="26"/>
    </row>
    <row r="79" spans="1:15" ht="20.100000000000001" customHeight="1" x14ac:dyDescent="0.25">
      <c r="A79" s="14"/>
      <c r="B79" s="15" t="s">
        <v>59</v>
      </c>
      <c r="C79" s="26" t="s">
        <v>31</v>
      </c>
      <c r="D79" s="26" t="s">
        <v>31</v>
      </c>
      <c r="E79" s="26" t="s">
        <v>32</v>
      </c>
      <c r="F79" s="26" t="s">
        <v>33</v>
      </c>
      <c r="G79" s="26" t="s">
        <v>34</v>
      </c>
      <c r="H79" s="26"/>
      <c r="I79" s="26"/>
      <c r="J79" s="26"/>
      <c r="K79" s="27">
        <v>0</v>
      </c>
      <c r="L79" s="27">
        <v>0</v>
      </c>
      <c r="M79" s="27">
        <v>0</v>
      </c>
      <c r="N79" s="27">
        <v>0</v>
      </c>
      <c r="O79" s="26"/>
    </row>
    <row r="80" spans="1:15" ht="27.95" customHeight="1" x14ac:dyDescent="0.25">
      <c r="A80" s="14"/>
      <c r="B80" s="15"/>
      <c r="C80" s="26"/>
      <c r="D80" s="26"/>
      <c r="E80" s="26"/>
      <c r="F80" s="26"/>
      <c r="G80" s="29" t="s">
        <v>35</v>
      </c>
      <c r="H80" s="29" t="s">
        <v>36</v>
      </c>
      <c r="I80" s="29" t="s">
        <v>37</v>
      </c>
      <c r="J80" s="29" t="s">
        <v>38</v>
      </c>
      <c r="K80" s="27"/>
      <c r="L80" s="27"/>
      <c r="M80" s="27"/>
      <c r="N80" s="27"/>
      <c r="O80" s="26"/>
    </row>
    <row r="81" spans="1:15" ht="20.100000000000001" customHeight="1" x14ac:dyDescent="0.25">
      <c r="A81" s="14"/>
      <c r="B81" s="15"/>
      <c r="C81" s="26"/>
      <c r="D81" s="26"/>
      <c r="E81" s="29">
        <f>F81+K79+L79+M79+N79</f>
        <v>50</v>
      </c>
      <c r="F81" s="29">
        <f>SUM(G81:J81)</f>
        <v>50</v>
      </c>
      <c r="G81" s="28">
        <v>0</v>
      </c>
      <c r="H81" s="28">
        <v>0</v>
      </c>
      <c r="I81" s="28">
        <v>50</v>
      </c>
      <c r="J81" s="28">
        <v>0</v>
      </c>
      <c r="K81" s="27"/>
      <c r="L81" s="27"/>
      <c r="M81" s="27"/>
      <c r="N81" s="27"/>
      <c r="O81" s="26"/>
    </row>
    <row r="82" spans="1:15" ht="20.100000000000001" customHeight="1" x14ac:dyDescent="0.25">
      <c r="A82" s="14" t="s">
        <v>60</v>
      </c>
      <c r="B82" s="15" t="s">
        <v>61</v>
      </c>
      <c r="C82" s="16" t="s">
        <v>21</v>
      </c>
      <c r="D82" s="22" t="s">
        <v>22</v>
      </c>
      <c r="E82" s="30">
        <f>SUM(E83:E86)</f>
        <v>0</v>
      </c>
      <c r="F82" s="31">
        <f>SUM(F83:J86)</f>
        <v>0</v>
      </c>
      <c r="G82" s="31"/>
      <c r="H82" s="31"/>
      <c r="I82" s="31"/>
      <c r="J82" s="31"/>
      <c r="K82" s="30">
        <f>SUM(K83:K86)</f>
        <v>0</v>
      </c>
      <c r="L82" s="30">
        <f>SUM(L83:L86)</f>
        <v>0</v>
      </c>
      <c r="M82" s="30">
        <f>SUM(M83:M86)</f>
        <v>0</v>
      </c>
      <c r="N82" s="30">
        <f>SUM(N83:N86)</f>
        <v>0</v>
      </c>
      <c r="O82" s="26" t="s">
        <v>43</v>
      </c>
    </row>
    <row r="83" spans="1:15" ht="27.95" customHeight="1" x14ac:dyDescent="0.25">
      <c r="A83" s="14"/>
      <c r="B83" s="15"/>
      <c r="C83" s="21"/>
      <c r="D83" s="17" t="s">
        <v>24</v>
      </c>
      <c r="E83" s="30">
        <f>SUM(F83:N83)</f>
        <v>0</v>
      </c>
      <c r="F83" s="31">
        <v>0</v>
      </c>
      <c r="G83" s="31"/>
      <c r="H83" s="31"/>
      <c r="I83" s="31"/>
      <c r="J83" s="31"/>
      <c r="K83" s="30">
        <v>0</v>
      </c>
      <c r="L83" s="30">
        <v>0</v>
      </c>
      <c r="M83" s="30">
        <v>0</v>
      </c>
      <c r="N83" s="30">
        <v>0</v>
      </c>
      <c r="O83" s="26"/>
    </row>
    <row r="84" spans="1:15" ht="27.95" customHeight="1" x14ac:dyDescent="0.25">
      <c r="A84" s="14"/>
      <c r="B84" s="15"/>
      <c r="C84" s="21"/>
      <c r="D84" s="22" t="s">
        <v>25</v>
      </c>
      <c r="E84" s="30">
        <f>SUM(F84:N84)</f>
        <v>0</v>
      </c>
      <c r="F84" s="31">
        <v>0</v>
      </c>
      <c r="G84" s="31"/>
      <c r="H84" s="31"/>
      <c r="I84" s="31"/>
      <c r="J84" s="31"/>
      <c r="K84" s="30">
        <v>0</v>
      </c>
      <c r="L84" s="30">
        <v>0</v>
      </c>
      <c r="M84" s="30">
        <v>0</v>
      </c>
      <c r="N84" s="30">
        <v>0</v>
      </c>
      <c r="O84" s="26"/>
    </row>
    <row r="85" spans="1:15" ht="27.95" customHeight="1" x14ac:dyDescent="0.25">
      <c r="A85" s="14"/>
      <c r="B85" s="15"/>
      <c r="C85" s="21"/>
      <c r="D85" s="22" t="s">
        <v>26</v>
      </c>
      <c r="E85" s="30">
        <f>SUM(F85:N85)</f>
        <v>0</v>
      </c>
      <c r="F85" s="32">
        <v>0</v>
      </c>
      <c r="G85" s="32"/>
      <c r="H85" s="32"/>
      <c r="I85" s="32"/>
      <c r="J85" s="32"/>
      <c r="K85" s="33">
        <v>0</v>
      </c>
      <c r="L85" s="33">
        <v>0</v>
      </c>
      <c r="M85" s="33">
        <v>0</v>
      </c>
      <c r="N85" s="33">
        <v>0</v>
      </c>
      <c r="O85" s="26"/>
    </row>
    <row r="86" spans="1:15" ht="20.100000000000001" customHeight="1" x14ac:dyDescent="0.25">
      <c r="A86" s="14"/>
      <c r="B86" s="15"/>
      <c r="C86" s="23"/>
      <c r="D86" s="22" t="s">
        <v>27</v>
      </c>
      <c r="E86" s="30">
        <f>SUM(F86:N86)</f>
        <v>0</v>
      </c>
      <c r="F86" s="31">
        <v>0</v>
      </c>
      <c r="G86" s="31"/>
      <c r="H86" s="31"/>
      <c r="I86" s="31"/>
      <c r="J86" s="31"/>
      <c r="K86" s="30">
        <v>0</v>
      </c>
      <c r="L86" s="30">
        <v>0</v>
      </c>
      <c r="M86" s="30">
        <v>0</v>
      </c>
      <c r="N86" s="30">
        <v>0</v>
      </c>
      <c r="O86" s="26"/>
    </row>
    <row r="87" spans="1:15" ht="20.100000000000001" customHeight="1" x14ac:dyDescent="0.25">
      <c r="A87" s="14"/>
      <c r="B87" s="15" t="s">
        <v>62</v>
      </c>
      <c r="C87" s="26" t="s">
        <v>31</v>
      </c>
      <c r="D87" s="26" t="s">
        <v>31</v>
      </c>
      <c r="E87" s="26" t="s">
        <v>32</v>
      </c>
      <c r="F87" s="26" t="s">
        <v>33</v>
      </c>
      <c r="G87" s="26" t="s">
        <v>34</v>
      </c>
      <c r="H87" s="26"/>
      <c r="I87" s="26"/>
      <c r="J87" s="26"/>
      <c r="K87" s="27">
        <v>0</v>
      </c>
      <c r="L87" s="27">
        <v>0</v>
      </c>
      <c r="M87" s="27">
        <v>0</v>
      </c>
      <c r="N87" s="27">
        <v>0</v>
      </c>
      <c r="O87" s="26"/>
    </row>
    <row r="88" spans="1:15" ht="27.95" customHeight="1" x14ac:dyDescent="0.25">
      <c r="A88" s="14"/>
      <c r="B88" s="15"/>
      <c r="C88" s="26"/>
      <c r="D88" s="26"/>
      <c r="E88" s="26"/>
      <c r="F88" s="26"/>
      <c r="G88" s="29" t="s">
        <v>35</v>
      </c>
      <c r="H88" s="29" t="s">
        <v>36</v>
      </c>
      <c r="I88" s="29" t="s">
        <v>37</v>
      </c>
      <c r="J88" s="29" t="s">
        <v>38</v>
      </c>
      <c r="K88" s="27"/>
      <c r="L88" s="27"/>
      <c r="M88" s="27"/>
      <c r="N88" s="27"/>
      <c r="O88" s="26"/>
    </row>
    <row r="89" spans="1:15" ht="20.100000000000001" customHeight="1" x14ac:dyDescent="0.25">
      <c r="A89" s="14"/>
      <c r="B89" s="15"/>
      <c r="C89" s="26"/>
      <c r="D89" s="26"/>
      <c r="E89" s="29">
        <f>F89+K87+L87+M87+N87</f>
        <v>0</v>
      </c>
      <c r="F89" s="29">
        <f>SUM(G89:J89)</f>
        <v>0</v>
      </c>
      <c r="G89" s="28">
        <v>0</v>
      </c>
      <c r="H89" s="28">
        <v>0</v>
      </c>
      <c r="I89" s="28">
        <v>0</v>
      </c>
      <c r="J89" s="28">
        <v>0</v>
      </c>
      <c r="K89" s="27"/>
      <c r="L89" s="27"/>
      <c r="M89" s="27"/>
      <c r="N89" s="27"/>
      <c r="O89" s="26"/>
    </row>
    <row r="90" spans="1:15" ht="20.100000000000001" customHeight="1" x14ac:dyDescent="0.25">
      <c r="A90" s="14" t="s">
        <v>63</v>
      </c>
      <c r="B90" s="15" t="s">
        <v>64</v>
      </c>
      <c r="C90" s="16" t="s">
        <v>21</v>
      </c>
      <c r="D90" s="22" t="s">
        <v>22</v>
      </c>
      <c r="E90" s="30">
        <f>SUM(E91:E94)</f>
        <v>0</v>
      </c>
      <c r="F90" s="31">
        <f>SUM(F91:J94)</f>
        <v>0</v>
      </c>
      <c r="G90" s="31"/>
      <c r="H90" s="31"/>
      <c r="I90" s="31"/>
      <c r="J90" s="31"/>
      <c r="K90" s="30">
        <f>SUM(K91:K94)</f>
        <v>0</v>
      </c>
      <c r="L90" s="30">
        <f>SUM(L91:L94)</f>
        <v>0</v>
      </c>
      <c r="M90" s="30">
        <f>SUM(M91:M94)</f>
        <v>0</v>
      </c>
      <c r="N90" s="30">
        <f>SUM(N91:N94)</f>
        <v>0</v>
      </c>
      <c r="O90" s="26" t="s">
        <v>43</v>
      </c>
    </row>
    <row r="91" spans="1:15" ht="27.95" customHeight="1" x14ac:dyDescent="0.25">
      <c r="A91" s="14"/>
      <c r="B91" s="15"/>
      <c r="C91" s="21"/>
      <c r="D91" s="17" t="s">
        <v>24</v>
      </c>
      <c r="E91" s="30">
        <f>SUM(F91:N91)</f>
        <v>0</v>
      </c>
      <c r="F91" s="31">
        <v>0</v>
      </c>
      <c r="G91" s="31"/>
      <c r="H91" s="31"/>
      <c r="I91" s="31"/>
      <c r="J91" s="31"/>
      <c r="K91" s="30">
        <v>0</v>
      </c>
      <c r="L91" s="30">
        <v>0</v>
      </c>
      <c r="M91" s="30">
        <v>0</v>
      </c>
      <c r="N91" s="30">
        <v>0</v>
      </c>
      <c r="O91" s="26"/>
    </row>
    <row r="92" spans="1:15" ht="27.95" customHeight="1" x14ac:dyDescent="0.25">
      <c r="A92" s="14"/>
      <c r="B92" s="15"/>
      <c r="C92" s="21"/>
      <c r="D92" s="22" t="s">
        <v>25</v>
      </c>
      <c r="E92" s="30">
        <f>SUM(F92:N92)</f>
        <v>0</v>
      </c>
      <c r="F92" s="31">
        <v>0</v>
      </c>
      <c r="G92" s="31"/>
      <c r="H92" s="31"/>
      <c r="I92" s="31"/>
      <c r="J92" s="31"/>
      <c r="K92" s="30">
        <v>0</v>
      </c>
      <c r="L92" s="30">
        <v>0</v>
      </c>
      <c r="M92" s="30">
        <v>0</v>
      </c>
      <c r="N92" s="30">
        <v>0</v>
      </c>
      <c r="O92" s="26"/>
    </row>
    <row r="93" spans="1:15" ht="27.95" customHeight="1" x14ac:dyDescent="0.25">
      <c r="A93" s="14"/>
      <c r="B93" s="15"/>
      <c r="C93" s="21"/>
      <c r="D93" s="22" t="s">
        <v>26</v>
      </c>
      <c r="E93" s="30">
        <f>SUM(F93:N93)</f>
        <v>0</v>
      </c>
      <c r="F93" s="32">
        <v>0</v>
      </c>
      <c r="G93" s="32"/>
      <c r="H93" s="32"/>
      <c r="I93" s="32"/>
      <c r="J93" s="32"/>
      <c r="K93" s="33">
        <v>0</v>
      </c>
      <c r="L93" s="33">
        <v>0</v>
      </c>
      <c r="M93" s="33">
        <v>0</v>
      </c>
      <c r="N93" s="33">
        <v>0</v>
      </c>
      <c r="O93" s="26"/>
    </row>
    <row r="94" spans="1:15" ht="20.100000000000001" customHeight="1" x14ac:dyDescent="0.25">
      <c r="A94" s="14"/>
      <c r="B94" s="15"/>
      <c r="C94" s="23"/>
      <c r="D94" s="22" t="s">
        <v>27</v>
      </c>
      <c r="E94" s="30">
        <f>SUM(F94:N94)</f>
        <v>0</v>
      </c>
      <c r="F94" s="31">
        <v>0</v>
      </c>
      <c r="G94" s="31"/>
      <c r="H94" s="31"/>
      <c r="I94" s="31"/>
      <c r="J94" s="31"/>
      <c r="K94" s="30">
        <v>0</v>
      </c>
      <c r="L94" s="30">
        <v>0</v>
      </c>
      <c r="M94" s="30">
        <v>0</v>
      </c>
      <c r="N94" s="30">
        <v>0</v>
      </c>
      <c r="O94" s="26"/>
    </row>
    <row r="95" spans="1:15" ht="20.100000000000001" customHeight="1" x14ac:dyDescent="0.25">
      <c r="A95" s="14"/>
      <c r="B95" s="15" t="s">
        <v>65</v>
      </c>
      <c r="C95" s="26" t="s">
        <v>31</v>
      </c>
      <c r="D95" s="26" t="s">
        <v>31</v>
      </c>
      <c r="E95" s="26" t="s">
        <v>32</v>
      </c>
      <c r="F95" s="26" t="s">
        <v>33</v>
      </c>
      <c r="G95" s="26" t="s">
        <v>34</v>
      </c>
      <c r="H95" s="26"/>
      <c r="I95" s="26"/>
      <c r="J95" s="26"/>
      <c r="K95" s="27">
        <v>0</v>
      </c>
      <c r="L95" s="27">
        <v>0</v>
      </c>
      <c r="M95" s="27">
        <v>0</v>
      </c>
      <c r="N95" s="27">
        <v>0</v>
      </c>
      <c r="O95" s="26"/>
    </row>
    <row r="96" spans="1:15" ht="27.95" customHeight="1" x14ac:dyDescent="0.25">
      <c r="A96" s="14"/>
      <c r="B96" s="15"/>
      <c r="C96" s="26"/>
      <c r="D96" s="26"/>
      <c r="E96" s="26"/>
      <c r="F96" s="26"/>
      <c r="G96" s="29" t="s">
        <v>35</v>
      </c>
      <c r="H96" s="29" t="s">
        <v>36</v>
      </c>
      <c r="I96" s="29" t="s">
        <v>37</v>
      </c>
      <c r="J96" s="29" t="s">
        <v>38</v>
      </c>
      <c r="K96" s="27"/>
      <c r="L96" s="27"/>
      <c r="M96" s="27"/>
      <c r="N96" s="27"/>
      <c r="O96" s="26"/>
    </row>
    <row r="97" spans="1:15" ht="20.100000000000001" customHeight="1" x14ac:dyDescent="0.25">
      <c r="A97" s="14"/>
      <c r="B97" s="15"/>
      <c r="C97" s="26"/>
      <c r="D97" s="26"/>
      <c r="E97" s="29">
        <f>F97+K95+L95+M95+N95</f>
        <v>0</v>
      </c>
      <c r="F97" s="29">
        <f>SUM(G97:J97)</f>
        <v>0</v>
      </c>
      <c r="G97" s="28">
        <v>0</v>
      </c>
      <c r="H97" s="28">
        <v>0</v>
      </c>
      <c r="I97" s="28">
        <v>0</v>
      </c>
      <c r="J97" s="28">
        <v>0</v>
      </c>
      <c r="K97" s="27"/>
      <c r="L97" s="27"/>
      <c r="M97" s="27"/>
      <c r="N97" s="27"/>
      <c r="O97" s="26"/>
    </row>
    <row r="98" spans="1:15" ht="20.100000000000001" customHeight="1" x14ac:dyDescent="0.25">
      <c r="A98" s="34" t="s">
        <v>66</v>
      </c>
      <c r="B98" s="35"/>
      <c r="C98" s="36"/>
      <c r="D98" s="22" t="s">
        <v>67</v>
      </c>
      <c r="E98" s="18">
        <f>SUM(E99:E102)</f>
        <v>25462.750600000007</v>
      </c>
      <c r="F98" s="19">
        <f>SUM(F99:J102)</f>
        <v>9161.2289999999994</v>
      </c>
      <c r="G98" s="19"/>
      <c r="H98" s="19"/>
      <c r="I98" s="19"/>
      <c r="J98" s="19"/>
      <c r="K98" s="18">
        <f>SUM(K99:K102)</f>
        <v>3956.6800000000003</v>
      </c>
      <c r="L98" s="18">
        <f>SUM(L99:L102)</f>
        <v>4114.9472000000005</v>
      </c>
      <c r="M98" s="18">
        <f>SUM(M99:M102)</f>
        <v>4114.9472000000005</v>
      </c>
      <c r="N98" s="18">
        <f>SUM(N99:N102)</f>
        <v>4114.9472000000005</v>
      </c>
      <c r="O98" s="37"/>
    </row>
    <row r="99" spans="1:15" ht="27.95" customHeight="1" x14ac:dyDescent="0.25">
      <c r="A99" s="38"/>
      <c r="B99" s="39"/>
      <c r="C99" s="40"/>
      <c r="D99" s="17" t="s">
        <v>24</v>
      </c>
      <c r="E99" s="18">
        <f>SUM(F99:N99)</f>
        <v>0</v>
      </c>
      <c r="F99" s="19">
        <f>F46+F33+F12</f>
        <v>0</v>
      </c>
      <c r="G99" s="19"/>
      <c r="H99" s="19"/>
      <c r="I99" s="19"/>
      <c r="J99" s="19"/>
      <c r="K99" s="18">
        <f t="shared" ref="K99:N102" si="3">K46+K33+K12</f>
        <v>0</v>
      </c>
      <c r="L99" s="18">
        <f t="shared" si="3"/>
        <v>0</v>
      </c>
      <c r="M99" s="18">
        <f t="shared" si="3"/>
        <v>0</v>
      </c>
      <c r="N99" s="18">
        <f t="shared" si="3"/>
        <v>0</v>
      </c>
      <c r="O99" s="37"/>
    </row>
    <row r="100" spans="1:15" ht="27.95" customHeight="1" x14ac:dyDescent="0.25">
      <c r="A100" s="38"/>
      <c r="B100" s="39"/>
      <c r="C100" s="40"/>
      <c r="D100" s="22" t="s">
        <v>25</v>
      </c>
      <c r="E100" s="18">
        <f>SUM(F100:N100)</f>
        <v>0</v>
      </c>
      <c r="F100" s="19">
        <f>F47+F34+F13</f>
        <v>0</v>
      </c>
      <c r="G100" s="19"/>
      <c r="H100" s="19"/>
      <c r="I100" s="19"/>
      <c r="J100" s="19"/>
      <c r="K100" s="18">
        <f t="shared" si="3"/>
        <v>0</v>
      </c>
      <c r="L100" s="18">
        <f t="shared" si="3"/>
        <v>0</v>
      </c>
      <c r="M100" s="18">
        <f t="shared" si="3"/>
        <v>0</v>
      </c>
      <c r="N100" s="18">
        <f t="shared" si="3"/>
        <v>0</v>
      </c>
      <c r="O100" s="37"/>
    </row>
    <row r="101" spans="1:15" ht="27.95" customHeight="1" x14ac:dyDescent="0.25">
      <c r="A101" s="38"/>
      <c r="B101" s="39"/>
      <c r="C101" s="40"/>
      <c r="D101" s="22" t="s">
        <v>26</v>
      </c>
      <c r="E101" s="18">
        <f>SUM(F101:N101)</f>
        <v>25462.750600000007</v>
      </c>
      <c r="F101" s="19">
        <f>F48+F35+F14</f>
        <v>9161.2289999999994</v>
      </c>
      <c r="G101" s="19"/>
      <c r="H101" s="19"/>
      <c r="I101" s="19"/>
      <c r="J101" s="19"/>
      <c r="K101" s="18">
        <f t="shared" si="3"/>
        <v>3956.6800000000003</v>
      </c>
      <c r="L101" s="18">
        <f t="shared" si="3"/>
        <v>4114.9472000000005</v>
      </c>
      <c r="M101" s="18">
        <f t="shared" si="3"/>
        <v>4114.9472000000005</v>
      </c>
      <c r="N101" s="18">
        <f t="shared" si="3"/>
        <v>4114.9472000000005</v>
      </c>
      <c r="O101" s="37"/>
    </row>
    <row r="102" spans="1:15" ht="20.100000000000001" customHeight="1" x14ac:dyDescent="0.25">
      <c r="A102" s="41"/>
      <c r="B102" s="42"/>
      <c r="C102" s="43"/>
      <c r="D102" s="22" t="s">
        <v>27</v>
      </c>
      <c r="E102" s="18">
        <f>SUM(F102:N102)</f>
        <v>0</v>
      </c>
      <c r="F102" s="19">
        <f>F49+F36+F15</f>
        <v>0</v>
      </c>
      <c r="G102" s="19"/>
      <c r="H102" s="19"/>
      <c r="I102" s="19"/>
      <c r="J102" s="19"/>
      <c r="K102" s="18">
        <f t="shared" si="3"/>
        <v>0</v>
      </c>
      <c r="L102" s="18">
        <f t="shared" si="3"/>
        <v>0</v>
      </c>
      <c r="M102" s="18">
        <f t="shared" si="3"/>
        <v>0</v>
      </c>
      <c r="N102" s="18">
        <f t="shared" si="3"/>
        <v>0</v>
      </c>
      <c r="O102" s="37"/>
    </row>
    <row r="103" spans="1:1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44" t="s">
        <v>68</v>
      </c>
    </row>
  </sheetData>
  <mergeCells count="219">
    <mergeCell ref="L95:L97"/>
    <mergeCell ref="M95:M97"/>
    <mergeCell ref="N95:N97"/>
    <mergeCell ref="A98:C102"/>
    <mergeCell ref="F98:J98"/>
    <mergeCell ref="O98:O102"/>
    <mergeCell ref="F99:J99"/>
    <mergeCell ref="F100:J100"/>
    <mergeCell ref="F101:J101"/>
    <mergeCell ref="F102:J102"/>
    <mergeCell ref="O90:O97"/>
    <mergeCell ref="F91:J91"/>
    <mergeCell ref="F92:J92"/>
    <mergeCell ref="F93:J93"/>
    <mergeCell ref="F94:J94"/>
    <mergeCell ref="B95:B97"/>
    <mergeCell ref="C95:C97"/>
    <mergeCell ref="D95:D97"/>
    <mergeCell ref="E95:E96"/>
    <mergeCell ref="F95:F96"/>
    <mergeCell ref="K87:K89"/>
    <mergeCell ref="L87:L89"/>
    <mergeCell ref="M87:M89"/>
    <mergeCell ref="N87:N89"/>
    <mergeCell ref="A90:A97"/>
    <mergeCell ref="B90:B94"/>
    <mergeCell ref="C90:C94"/>
    <mergeCell ref="F90:J90"/>
    <mergeCell ref="G95:J95"/>
    <mergeCell ref="K95:K97"/>
    <mergeCell ref="B87:B89"/>
    <mergeCell ref="C87:C89"/>
    <mergeCell ref="D87:D89"/>
    <mergeCell ref="E87:E88"/>
    <mergeCell ref="F87:F88"/>
    <mergeCell ref="G87:J87"/>
    <mergeCell ref="N79:N81"/>
    <mergeCell ref="A82:A89"/>
    <mergeCell ref="B82:B86"/>
    <mergeCell ref="C82:C86"/>
    <mergeCell ref="F82:J82"/>
    <mergeCell ref="O82:O89"/>
    <mergeCell ref="F83:J83"/>
    <mergeCell ref="F84:J84"/>
    <mergeCell ref="F85:J85"/>
    <mergeCell ref="F86:J86"/>
    <mergeCell ref="O74:O81"/>
    <mergeCell ref="F75:J75"/>
    <mergeCell ref="F76:J76"/>
    <mergeCell ref="F77:J77"/>
    <mergeCell ref="F78:J78"/>
    <mergeCell ref="B79:B81"/>
    <mergeCell ref="C79:C81"/>
    <mergeCell ref="D79:D81"/>
    <mergeCell ref="E79:E80"/>
    <mergeCell ref="F79:F80"/>
    <mergeCell ref="M71:M73"/>
    <mergeCell ref="N71:N73"/>
    <mergeCell ref="A74:A81"/>
    <mergeCell ref="B74:B78"/>
    <mergeCell ref="C74:C78"/>
    <mergeCell ref="F74:J74"/>
    <mergeCell ref="G79:J79"/>
    <mergeCell ref="K79:K81"/>
    <mergeCell ref="L79:L81"/>
    <mergeCell ref="M79:M81"/>
    <mergeCell ref="O66:O73"/>
    <mergeCell ref="F67:J67"/>
    <mergeCell ref="F68:J68"/>
    <mergeCell ref="F69:J69"/>
    <mergeCell ref="F70:J70"/>
    <mergeCell ref="B71:B73"/>
    <mergeCell ref="C71:C73"/>
    <mergeCell ref="D71:D73"/>
    <mergeCell ref="E71:E72"/>
    <mergeCell ref="F71:F72"/>
    <mergeCell ref="L63:L65"/>
    <mergeCell ref="M63:M65"/>
    <mergeCell ref="N63:N65"/>
    <mergeCell ref="A66:A73"/>
    <mergeCell ref="B66:B70"/>
    <mergeCell ref="C66:C70"/>
    <mergeCell ref="F66:J66"/>
    <mergeCell ref="G71:J71"/>
    <mergeCell ref="K71:K73"/>
    <mergeCell ref="L71:L73"/>
    <mergeCell ref="O58:O65"/>
    <mergeCell ref="F59:J59"/>
    <mergeCell ref="F60:J60"/>
    <mergeCell ref="F61:J61"/>
    <mergeCell ref="F62:J62"/>
    <mergeCell ref="B63:B65"/>
    <mergeCell ref="C63:C65"/>
    <mergeCell ref="D63:D65"/>
    <mergeCell ref="E63:E64"/>
    <mergeCell ref="F63:F64"/>
    <mergeCell ref="K55:K57"/>
    <mergeCell ref="L55:L57"/>
    <mergeCell ref="M55:M57"/>
    <mergeCell ref="N55:N57"/>
    <mergeCell ref="A58:A65"/>
    <mergeCell ref="B58:B62"/>
    <mergeCell ref="C58:C62"/>
    <mergeCell ref="F58:J58"/>
    <mergeCell ref="G63:J63"/>
    <mergeCell ref="K63:K65"/>
    <mergeCell ref="F51:J51"/>
    <mergeCell ref="F52:J52"/>
    <mergeCell ref="F53:J53"/>
    <mergeCell ref="F54:J54"/>
    <mergeCell ref="B55:B57"/>
    <mergeCell ref="C55:C57"/>
    <mergeCell ref="D55:D57"/>
    <mergeCell ref="E55:E56"/>
    <mergeCell ref="F55:F56"/>
    <mergeCell ref="G55:J55"/>
    <mergeCell ref="O45:O49"/>
    <mergeCell ref="F46:J46"/>
    <mergeCell ref="F47:J47"/>
    <mergeCell ref="F48:J48"/>
    <mergeCell ref="F49:J49"/>
    <mergeCell ref="A50:A57"/>
    <mergeCell ref="B50:B54"/>
    <mergeCell ref="C50:C54"/>
    <mergeCell ref="F50:J50"/>
    <mergeCell ref="O50:O57"/>
    <mergeCell ref="K42:K44"/>
    <mergeCell ref="L42:L44"/>
    <mergeCell ref="M42:M44"/>
    <mergeCell ref="N42:N44"/>
    <mergeCell ref="A45:A49"/>
    <mergeCell ref="B45:B49"/>
    <mergeCell ref="C45:C49"/>
    <mergeCell ref="F45:J45"/>
    <mergeCell ref="F38:J38"/>
    <mergeCell ref="F39:J39"/>
    <mergeCell ref="F40:J40"/>
    <mergeCell ref="F41:J41"/>
    <mergeCell ref="B42:B44"/>
    <mergeCell ref="C42:C44"/>
    <mergeCell ref="D42:D44"/>
    <mergeCell ref="E42:E43"/>
    <mergeCell ref="F42:F43"/>
    <mergeCell ref="G42:J42"/>
    <mergeCell ref="O32:O36"/>
    <mergeCell ref="F33:J33"/>
    <mergeCell ref="F34:J34"/>
    <mergeCell ref="F35:J35"/>
    <mergeCell ref="F36:J36"/>
    <mergeCell ref="A37:A44"/>
    <mergeCell ref="B37:B41"/>
    <mergeCell ref="C37:C41"/>
    <mergeCell ref="F37:J37"/>
    <mergeCell ref="O37:O44"/>
    <mergeCell ref="M29:M31"/>
    <mergeCell ref="N29:N31"/>
    <mergeCell ref="A32:A36"/>
    <mergeCell ref="B32:B36"/>
    <mergeCell ref="C32:C36"/>
    <mergeCell ref="F32:J32"/>
    <mergeCell ref="O24:O31"/>
    <mergeCell ref="F25:J25"/>
    <mergeCell ref="F26:J26"/>
    <mergeCell ref="F27:J27"/>
    <mergeCell ref="F28:J28"/>
    <mergeCell ref="B29:B31"/>
    <mergeCell ref="C29:C31"/>
    <mergeCell ref="D29:D31"/>
    <mergeCell ref="E29:E30"/>
    <mergeCell ref="F29:F30"/>
    <mergeCell ref="L21:L23"/>
    <mergeCell ref="M21:M23"/>
    <mergeCell ref="N21:N23"/>
    <mergeCell ref="A24:A31"/>
    <mergeCell ref="B24:B28"/>
    <mergeCell ref="C24:C28"/>
    <mergeCell ref="F24:J24"/>
    <mergeCell ref="G29:J29"/>
    <mergeCell ref="K29:K31"/>
    <mergeCell ref="L29:L31"/>
    <mergeCell ref="C21:C23"/>
    <mergeCell ref="D21:D23"/>
    <mergeCell ref="E21:E22"/>
    <mergeCell ref="F21:F22"/>
    <mergeCell ref="G21:J21"/>
    <mergeCell ref="K21:K23"/>
    <mergeCell ref="A16:A23"/>
    <mergeCell ref="B16:B20"/>
    <mergeCell ref="C16:C20"/>
    <mergeCell ref="F16:J16"/>
    <mergeCell ref="O16:O23"/>
    <mergeCell ref="F17:J17"/>
    <mergeCell ref="F18:J18"/>
    <mergeCell ref="F19:J19"/>
    <mergeCell ref="F20:J20"/>
    <mergeCell ref="B21:B23"/>
    <mergeCell ref="F10:J10"/>
    <mergeCell ref="A11:A15"/>
    <mergeCell ref="B11:B15"/>
    <mergeCell ref="C11:C15"/>
    <mergeCell ref="F11:J11"/>
    <mergeCell ref="O11:O15"/>
    <mergeCell ref="F12:J12"/>
    <mergeCell ref="F13:J13"/>
    <mergeCell ref="F14:J14"/>
    <mergeCell ref="F15:J15"/>
    <mergeCell ref="A8:A9"/>
    <mergeCell ref="B8:B9"/>
    <mergeCell ref="C8:C9"/>
    <mergeCell ref="D8:D9"/>
    <mergeCell ref="F8:N8"/>
    <mergeCell ref="O8:O9"/>
    <mergeCell ref="F9:J9"/>
    <mergeCell ref="L1:O1"/>
    <mergeCell ref="L2:O2"/>
    <mergeCell ref="L3:O3"/>
    <mergeCell ref="L4:O4"/>
    <mergeCell ref="A5:C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Спиридонкина Н.Н.</dc:creator>
  <cp:lastModifiedBy>Спиридонкина Н.Н.</cp:lastModifiedBy>
  <dcterms:created xsi:type="dcterms:W3CDTF">2026-02-20T11:58:33Z</dcterms:created>
  <dcterms:modified xsi:type="dcterms:W3CDTF">2026-02-20T11:58:50Z</dcterms:modified>
</cp:coreProperties>
</file>