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0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6" i="1" l="1"/>
  <c r="L116" i="1"/>
  <c r="F116" i="1"/>
  <c r="N115" i="1"/>
  <c r="L115" i="1"/>
  <c r="F115" i="1"/>
  <c r="E115" i="1" s="1"/>
  <c r="N114" i="1"/>
  <c r="L114" i="1"/>
  <c r="F114" i="1"/>
  <c r="N113" i="1"/>
  <c r="L113" i="1"/>
  <c r="F113" i="1"/>
  <c r="N112" i="1"/>
  <c r="L112" i="1"/>
  <c r="F112" i="1"/>
  <c r="E111" i="1"/>
  <c r="E110" i="1"/>
  <c r="E109" i="1"/>
  <c r="E108" i="1"/>
  <c r="N107" i="1"/>
  <c r="M107" i="1"/>
  <c r="L107" i="1"/>
  <c r="K107" i="1"/>
  <c r="F107" i="1"/>
  <c r="E107" i="1" s="1"/>
  <c r="E103" i="1"/>
  <c r="E102" i="1"/>
  <c r="E101" i="1"/>
  <c r="E100" i="1"/>
  <c r="N99" i="1"/>
  <c r="M99" i="1"/>
  <c r="L99" i="1"/>
  <c r="K99" i="1"/>
  <c r="F99" i="1"/>
  <c r="E99" i="1" s="1"/>
  <c r="E95" i="1"/>
  <c r="E94" i="1"/>
  <c r="E93" i="1"/>
  <c r="E92" i="1"/>
  <c r="N91" i="1"/>
  <c r="M91" i="1"/>
  <c r="L91" i="1"/>
  <c r="K91" i="1"/>
  <c r="F91" i="1"/>
  <c r="E91" i="1" s="1"/>
  <c r="E87" i="1"/>
  <c r="E86" i="1"/>
  <c r="E85" i="1"/>
  <c r="E84" i="1"/>
  <c r="N83" i="1"/>
  <c r="M83" i="1"/>
  <c r="L83" i="1"/>
  <c r="K83" i="1"/>
  <c r="F83" i="1"/>
  <c r="E83" i="1" s="1"/>
  <c r="E79" i="1"/>
  <c r="E78" i="1"/>
  <c r="E77" i="1"/>
  <c r="E76" i="1"/>
  <c r="N75" i="1"/>
  <c r="M75" i="1"/>
  <c r="L75" i="1"/>
  <c r="K75" i="1"/>
  <c r="F75" i="1"/>
  <c r="E75" i="1" s="1"/>
  <c r="E71" i="1"/>
  <c r="E70" i="1"/>
  <c r="E69" i="1"/>
  <c r="E68" i="1"/>
  <c r="N67" i="1"/>
  <c r="M67" i="1"/>
  <c r="L67" i="1"/>
  <c r="K67" i="1"/>
  <c r="F67" i="1"/>
  <c r="E67" i="1" s="1"/>
  <c r="E63" i="1"/>
  <c r="E62" i="1"/>
  <c r="E61" i="1"/>
  <c r="E60" i="1"/>
  <c r="N59" i="1"/>
  <c r="M59" i="1"/>
  <c r="L59" i="1"/>
  <c r="K59" i="1"/>
  <c r="F59" i="1"/>
  <c r="E59" i="1" s="1"/>
  <c r="E55" i="1"/>
  <c r="E54" i="1"/>
  <c r="E53" i="1"/>
  <c r="E52" i="1"/>
  <c r="N51" i="1"/>
  <c r="M51" i="1"/>
  <c r="L51" i="1"/>
  <c r="K51" i="1"/>
  <c r="F51" i="1"/>
  <c r="E51" i="1" s="1"/>
  <c r="E50" i="1"/>
  <c r="E47" i="1"/>
  <c r="E46" i="1"/>
  <c r="E45" i="1"/>
  <c r="E44" i="1"/>
  <c r="N43" i="1"/>
  <c r="M43" i="1"/>
  <c r="L43" i="1"/>
  <c r="K43" i="1"/>
  <c r="F43" i="1"/>
  <c r="E43" i="1"/>
  <c r="E39" i="1"/>
  <c r="E38" i="1"/>
  <c r="E37" i="1"/>
  <c r="E36" i="1"/>
  <c r="N35" i="1"/>
  <c r="M35" i="1"/>
  <c r="L35" i="1"/>
  <c r="K35" i="1"/>
  <c r="E35" i="1" s="1"/>
  <c r="F35" i="1"/>
  <c r="E31" i="1"/>
  <c r="E30" i="1"/>
  <c r="E29" i="1"/>
  <c r="E28" i="1"/>
  <c r="N27" i="1"/>
  <c r="M27" i="1"/>
  <c r="L27" i="1"/>
  <c r="K27" i="1"/>
  <c r="F27" i="1"/>
  <c r="E27" i="1"/>
  <c r="N26" i="1"/>
  <c r="M26" i="1"/>
  <c r="L26" i="1"/>
  <c r="K26" i="1"/>
  <c r="E26" i="1" s="1"/>
  <c r="F26" i="1"/>
  <c r="N25" i="1"/>
  <c r="M25" i="1"/>
  <c r="L25" i="1"/>
  <c r="K25" i="1"/>
  <c r="F25" i="1"/>
  <c r="E25" i="1"/>
  <c r="N24" i="1"/>
  <c r="M24" i="1"/>
  <c r="L24" i="1"/>
  <c r="K24" i="1"/>
  <c r="E24" i="1" s="1"/>
  <c r="F24" i="1"/>
  <c r="N23" i="1"/>
  <c r="M23" i="1"/>
  <c r="M22" i="1" s="1"/>
  <c r="L23" i="1"/>
  <c r="K23" i="1"/>
  <c r="F23" i="1"/>
  <c r="F22" i="1" s="1"/>
  <c r="E22" i="1" s="1"/>
  <c r="E23" i="1"/>
  <c r="N22" i="1"/>
  <c r="L22" i="1"/>
  <c r="K22" i="1"/>
  <c r="E18" i="1"/>
  <c r="E17" i="1"/>
  <c r="E16" i="1"/>
  <c r="E15" i="1"/>
  <c r="N14" i="1"/>
  <c r="M14" i="1"/>
  <c r="L14" i="1"/>
  <c r="K14" i="1"/>
  <c r="F14" i="1"/>
  <c r="E14" i="1"/>
  <c r="N13" i="1"/>
  <c r="M13" i="1"/>
  <c r="M116" i="1" s="1"/>
  <c r="L13" i="1"/>
  <c r="K13" i="1"/>
  <c r="E13" i="1" s="1"/>
  <c r="F13" i="1"/>
  <c r="N12" i="1"/>
  <c r="M12" i="1"/>
  <c r="M115" i="1" s="1"/>
  <c r="L12" i="1"/>
  <c r="K12" i="1"/>
  <c r="K115" i="1" s="1"/>
  <c r="F12" i="1"/>
  <c r="E12" i="1"/>
  <c r="N11" i="1"/>
  <c r="M11" i="1"/>
  <c r="M114" i="1" s="1"/>
  <c r="L11" i="1"/>
  <c r="K11" i="1"/>
  <c r="E11" i="1" s="1"/>
  <c r="F11" i="1"/>
  <c r="N10" i="1"/>
  <c r="M10" i="1"/>
  <c r="M9" i="1" s="1"/>
  <c r="L10" i="1"/>
  <c r="K10" i="1"/>
  <c r="K113" i="1" s="1"/>
  <c r="F10" i="1"/>
  <c r="E10" i="1"/>
  <c r="N9" i="1"/>
  <c r="L9" i="1"/>
  <c r="K9" i="1"/>
  <c r="F9" i="1"/>
  <c r="E9" i="1" l="1"/>
  <c r="E114" i="1"/>
  <c r="E113" i="1"/>
  <c r="E116" i="1"/>
  <c r="M113" i="1"/>
  <c r="M112" i="1" s="1"/>
  <c r="K114" i="1"/>
  <c r="K112" i="1" s="1"/>
  <c r="E112" i="1" s="1"/>
  <c r="K116" i="1"/>
</calcChain>
</file>

<file path=xl/sharedStrings.xml><?xml version="1.0" encoding="utf-8"?>
<sst xmlns="http://schemas.openxmlformats.org/spreadsheetml/2006/main" count="363" uniqueCount="77">
  <si>
    <t>Приложение №4</t>
  </si>
  <si>
    <t xml:space="preserve">6. Перечень мероприятий подпрограммы 1 "Создание условий для обеспечения комфортного проживания жителей, в том числе в многоквартирных домах на территории муниципального образования"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</si>
  <si>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</si>
  <si>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</si>
  <si>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</si>
  <si>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</si>
  <si>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</si>
  <si>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</si>
  <si>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</si>
  <si>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</si>
  <si>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</si>
  <si>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</si>
  <si>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</si>
  <si>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</si>
  <si>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</si>
  <si>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 xml:space="preserve"> 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</si>
  <si>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</si>
  <si>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</si>
  <si>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</si>
  <si>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</si>
  <si>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</si>
  <si>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</si>
  <si>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</si>
  <si>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</si>
  <si>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 И4.01.
Ремонт дворовых территорий</t>
  </si>
  <si>
    <t>Выполнен ремонт дворовых территорий, ед.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</si>
  <si>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</si>
  <si>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</si>
  <si>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</si>
  <si>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</si>
  <si>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</si>
  <si>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</t>
  </si>
  <si>
    <t>9
месяцев</t>
  </si>
  <si>
    <t>12
месяцев</t>
  </si>
  <si>
    <t>-</t>
  </si>
  <si>
    <t>2.</t>
  </si>
  <si>
    <t>Основное мероприятие 01.
Обеспечение комфортной среды проживания на территории муниципального образования</t>
  </si>
  <si>
    <t>2.1</t>
  </si>
  <si>
    <t>Мероприятие 1.1.
Создание административных комиссий, уполномоченных рассматривать дела об административных правонарушениях в сфере благоустройства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</si>
  <si>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</t>
  </si>
  <si>
    <t>2.2</t>
  </si>
  <si>
    <t>Мероприятие 1.10
Приобретение транспортных средств, коммунальной техники, специализированной техники</t>
  </si>
  <si>
    <t>Муниципальное бюджетное учреждение "Городское хозяйство"</t>
  </si>
  <si>
    <t>Приобретены транспортные средства, коммунальная техника, специализированная техника, шт.</t>
  </si>
  <si>
    <t>2.3</t>
  </si>
  <si>
    <t>Мероприятие 1.11
Ямочный ремонт асфальтового покрытия дворовых территорий (картами свыше 25 кв. м)</t>
  </si>
  <si>
    <t>Управление благоустройства и содержания территорий Администрации городского округа Жуковский,
МУК "Дворец культуры"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</si>
  <si>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</t>
  </si>
  <si>
    <t>2.4</t>
  </si>
  <si>
    <t>Мероприятие 1.12
Создание и ремонт пешеходных коммуникаций на дворовых территориях и общественных пространствах (без организации наружного освещения)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</si>
  <si>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</si>
  <si>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2.5</t>
  </si>
  <si>
    <t>Мероприятие 1.13
Устройство и модернизация контейнерных площадок</t>
  </si>
  <si>
    <t>Выполнено устройство и модернизация контейнерных площадок, шт.</t>
  </si>
  <si>
    <t>2.6</t>
  </si>
  <si>
    <t>Мероприятие 1.15
Содержание дворовых территорий</t>
  </si>
  <si>
    <t xml:space="preserve">Управление благоустройства и содержания территорий Администрации городского округа Жуковский, Муниципальное бюджетное учреждение "Городское хозяйство"
</t>
  </si>
  <si>
    <t>Обеспечено содержание дворовых территорий, тыс. кв. м</t>
  </si>
  <si>
    <t>2.7</t>
  </si>
  <si>
    <t>Мероприятие 1.16
Содержание общественных пространств (за исключением парков культуры и отдыха)</t>
  </si>
  <si>
    <t xml:space="preserve">Управление благоустройства и содержания территорий Администрации городского округа Жуковский Муниципальное бюджетное учреждение "Городское хозяйство"
</t>
  </si>
  <si>
    <t>Обеспечено содержание общественных пространств (за исключением парков культуры и отдыха), тыс. кв. м</t>
  </si>
  <si>
    <t>2.8</t>
  </si>
  <si>
    <t>Мероприятие 1.18
Содержание бесхозяйных территорий</t>
  </si>
  <si>
    <t>Обеспечено содержание бесхозяйных территорий, тыс. кв. м</t>
  </si>
  <si>
    <t>2.9</t>
  </si>
  <si>
    <t>Мероприятие 1.19
Улучшение визуального облика территорий муниципального образования (в том числе, украшение территорий)</t>
  </si>
  <si>
    <t>Улучшен визуальный облик территорий муниципального образования (в том числе, украшены территории), ед.</t>
  </si>
  <si>
    <t>2.10</t>
  </si>
  <si>
    <t>Мероприятие 1.23
Ликвидация несанкционированных навалов мусора (в том числе строительного)</t>
  </si>
  <si>
    <t>Ликвидировано навалов мусора (в том числе строительного), куб. м</t>
  </si>
  <si>
    <t>3</t>
  </si>
  <si>
    <t>Основное мероприятие 02.
Создание благоприятных условий для проживания граждан в многоквартирных домах, расположенных на территории муниципального образования</t>
  </si>
  <si>
    <t xml:space="preserve">Управление жилищно-коммунального хозяйства Администрации городского округа Жуковский
</t>
  </si>
  <si>
    <t>Итого по Подпрограмме 1 "Создание условий для обеспечения комфортного проживания жителей, в том числе в многоквартирных домах на территории муниципального образования":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</si>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</sst>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 applyAlignment="1"/>
    <xf numFmtId="0" fontId="3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6" fillId="0" borderId="1" xfId="1" applyFont="1" applyBorder="1" applyAlignment="1" applyProtection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workbookViewId="0">
      <selection activeCell="B2" sqref="B2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6" width="12.42578125" style="54" bestFit="1" customWidth="1"/>
    <col min="7" max="7" width="9.7109375" style="54" customWidth="1"/>
    <col min="8" max="8" width="11.7109375" style="54" customWidth="1"/>
    <col min="9" max="10" width="9.7109375" style="54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14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ht="18.75" x14ac:dyDescent="0.3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6"/>
      <c r="J2" s="6"/>
      <c r="K2" s="6"/>
      <c r="L2" s="6"/>
      <c r="M2" s="6"/>
      <c r="N2" s="6"/>
      <c r="O2" s="6"/>
    </row>
    <row r="3" spans="1:20" ht="14.25" x14ac:dyDescent="0.2">
      <c r="A3" s="7"/>
      <c r="B3" s="8"/>
      <c r="C3" s="9"/>
      <c r="D3" s="9"/>
      <c r="E3" s="9"/>
      <c r="F3" s="10"/>
      <c r="G3" s="10"/>
      <c r="H3" s="10"/>
      <c r="I3" s="10"/>
      <c r="J3" s="10"/>
      <c r="K3" s="9"/>
      <c r="L3" s="9"/>
      <c r="M3" s="9"/>
      <c r="N3" s="9"/>
      <c r="O3" s="9"/>
    </row>
    <row r="4" spans="1:20" ht="18.75" x14ac:dyDescent="0.3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0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</row>
    <row r="6" spans="1:20" ht="15" customHeight="1" x14ac:dyDescent="0.25">
      <c r="A6" s="15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7" t="s">
        <v>7</v>
      </c>
      <c r="G6" s="17"/>
      <c r="H6" s="17"/>
      <c r="I6" s="17"/>
      <c r="J6" s="17"/>
      <c r="K6" s="17"/>
      <c r="L6" s="17"/>
      <c r="M6" s="17"/>
      <c r="N6" s="17"/>
      <c r="O6" s="18" t="s">
        <v>8</v>
      </c>
    </row>
    <row r="7" spans="1:20" ht="51" customHeight="1" x14ac:dyDescent="0.2">
      <c r="A7" s="15"/>
      <c r="B7" s="16"/>
      <c r="C7" s="16"/>
      <c r="D7" s="16"/>
      <c r="E7" s="16"/>
      <c r="F7" s="19" t="s">
        <v>9</v>
      </c>
      <c r="G7" s="19"/>
      <c r="H7" s="19"/>
      <c r="I7" s="19"/>
      <c r="J7" s="19"/>
      <c r="K7" s="20" t="s">
        <v>10</v>
      </c>
      <c r="L7" s="20" t="s">
        <v>11</v>
      </c>
      <c r="M7" s="20" t="s">
        <v>12</v>
      </c>
      <c r="N7" s="20" t="s">
        <v>13</v>
      </c>
      <c r="O7" s="18"/>
      <c r="T7" s="21"/>
    </row>
    <row r="8" spans="1:20" x14ac:dyDescent="0.2">
      <c r="A8" s="22">
        <v>1</v>
      </c>
      <c r="B8" s="20">
        <v>2</v>
      </c>
      <c r="C8" s="20">
        <v>3</v>
      </c>
      <c r="D8" s="20">
        <v>4</v>
      </c>
      <c r="E8" s="20">
        <v>5</v>
      </c>
      <c r="F8" s="19">
        <v>6</v>
      </c>
      <c r="G8" s="19"/>
      <c r="H8" s="19"/>
      <c r="I8" s="19"/>
      <c r="J8" s="19"/>
      <c r="K8" s="20">
        <v>7</v>
      </c>
      <c r="L8" s="20">
        <v>8</v>
      </c>
      <c r="M8" s="20">
        <v>9</v>
      </c>
      <c r="N8" s="20">
        <v>10</v>
      </c>
      <c r="O8" s="23">
        <v>11</v>
      </c>
      <c r="T8" s="21"/>
    </row>
    <row r="9" spans="1:20" x14ac:dyDescent="0.2">
      <c r="A9" s="24" t="s">
        <v>14</v>
      </c>
      <c r="B9" s="25" t="s">
        <v>15</v>
      </c>
      <c r="C9" s="16" t="s">
        <v>16</v>
      </c>
      <c r="D9" s="26" t="s">
        <v>17</v>
      </c>
      <c r="E9" s="27">
        <f>SUM(F9:N9)</f>
        <v>222423.79897</v>
      </c>
      <c r="F9" s="28">
        <f>SUM(F10:J13)</f>
        <v>73776</v>
      </c>
      <c r="G9" s="28"/>
      <c r="H9" s="28"/>
      <c r="I9" s="28"/>
      <c r="J9" s="28"/>
      <c r="K9" s="27">
        <f>SUM(K10:K13)</f>
        <v>77227</v>
      </c>
      <c r="L9" s="27">
        <f>SUM(L10:L13)</f>
        <v>23806.932990000001</v>
      </c>
      <c r="M9" s="27">
        <f>SUM(M10:M13)</f>
        <v>23806.932990000001</v>
      </c>
      <c r="N9" s="27">
        <f>SUM(N10:N13)</f>
        <v>23806.932990000001</v>
      </c>
      <c r="O9" s="18" t="s">
        <v>18</v>
      </c>
    </row>
    <row r="10" spans="1:20" ht="30" x14ac:dyDescent="0.2">
      <c r="A10" s="24"/>
      <c r="B10" s="25"/>
      <c r="C10" s="16"/>
      <c r="D10" s="26" t="s">
        <v>19</v>
      </c>
      <c r="E10" s="27">
        <f t="shared" ref="E10:E18" si="0">SUM(F10:N10)</f>
        <v>0</v>
      </c>
      <c r="F10" s="28">
        <f>F15</f>
        <v>0</v>
      </c>
      <c r="G10" s="28"/>
      <c r="H10" s="28"/>
      <c r="I10" s="28"/>
      <c r="J10" s="28"/>
      <c r="K10" s="27">
        <f>K15</f>
        <v>0</v>
      </c>
      <c r="L10" s="27">
        <f>L15</f>
        <v>0</v>
      </c>
      <c r="M10" s="27">
        <f>M15</f>
        <v>0</v>
      </c>
      <c r="N10" s="27">
        <f>N15</f>
        <v>0</v>
      </c>
      <c r="O10" s="18"/>
    </row>
    <row r="11" spans="1:20" ht="30" x14ac:dyDescent="0.2">
      <c r="A11" s="24"/>
      <c r="B11" s="25"/>
      <c r="C11" s="16"/>
      <c r="D11" s="26" t="s">
        <v>20</v>
      </c>
      <c r="E11" s="27">
        <f t="shared" si="0"/>
        <v>0</v>
      </c>
      <c r="F11" s="28">
        <f>F16</f>
        <v>0</v>
      </c>
      <c r="G11" s="28"/>
      <c r="H11" s="28"/>
      <c r="I11" s="28"/>
      <c r="J11" s="28"/>
      <c r="K11" s="27">
        <f t="shared" ref="K11:N13" si="1">K16</f>
        <v>0</v>
      </c>
      <c r="L11" s="27">
        <f t="shared" si="1"/>
        <v>0</v>
      </c>
      <c r="M11" s="27">
        <f t="shared" si="1"/>
        <v>0</v>
      </c>
      <c r="N11" s="27">
        <f t="shared" si="1"/>
        <v>0</v>
      </c>
      <c r="O11" s="18"/>
    </row>
    <row r="12" spans="1:20" ht="30" x14ac:dyDescent="0.2">
      <c r="A12" s="24"/>
      <c r="B12" s="25"/>
      <c r="C12" s="16"/>
      <c r="D12" s="26" t="s">
        <v>21</v>
      </c>
      <c r="E12" s="27">
        <f t="shared" si="0"/>
        <v>222423.79897</v>
      </c>
      <c r="F12" s="28">
        <f>F17</f>
        <v>73776</v>
      </c>
      <c r="G12" s="28"/>
      <c r="H12" s="28"/>
      <c r="I12" s="28"/>
      <c r="J12" s="28"/>
      <c r="K12" s="27">
        <f t="shared" si="1"/>
        <v>77227</v>
      </c>
      <c r="L12" s="27">
        <f t="shared" si="1"/>
        <v>23806.932990000001</v>
      </c>
      <c r="M12" s="27">
        <f t="shared" si="1"/>
        <v>23806.932990000001</v>
      </c>
      <c r="N12" s="27">
        <f t="shared" si="1"/>
        <v>23806.932990000001</v>
      </c>
      <c r="O12" s="18"/>
    </row>
    <row r="13" spans="1:20" ht="30" x14ac:dyDescent="0.2">
      <c r="A13" s="24"/>
      <c r="B13" s="25"/>
      <c r="C13" s="16"/>
      <c r="D13" s="26" t="s">
        <v>22</v>
      </c>
      <c r="E13" s="27">
        <f t="shared" si="0"/>
        <v>0</v>
      </c>
      <c r="F13" s="28">
        <f>F18</f>
        <v>0</v>
      </c>
      <c r="G13" s="28"/>
      <c r="H13" s="28"/>
      <c r="I13" s="28"/>
      <c r="J13" s="28"/>
      <c r="K13" s="27">
        <f t="shared" si="1"/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18"/>
    </row>
    <row r="14" spans="1:20" ht="15" customHeight="1" x14ac:dyDescent="0.2">
      <c r="A14" s="24" t="s">
        <v>23</v>
      </c>
      <c r="B14" s="29" t="s">
        <v>24</v>
      </c>
      <c r="C14" s="16" t="s">
        <v>16</v>
      </c>
      <c r="D14" s="26" t="s">
        <v>17</v>
      </c>
      <c r="E14" s="30">
        <f>SUM(F14:N14)</f>
        <v>222423.79897</v>
      </c>
      <c r="F14" s="31">
        <f>SUM(F15:J18)</f>
        <v>73776</v>
      </c>
      <c r="G14" s="31"/>
      <c r="H14" s="31"/>
      <c r="I14" s="31"/>
      <c r="J14" s="31"/>
      <c r="K14" s="30">
        <f>SUM(K15:K18)</f>
        <v>77227</v>
      </c>
      <c r="L14" s="30">
        <f>SUM(L15:L18)</f>
        <v>23806.932990000001</v>
      </c>
      <c r="M14" s="30">
        <f>SUM(M15:M18)</f>
        <v>23806.932990000001</v>
      </c>
      <c r="N14" s="30">
        <f>SUM(N15:N18)</f>
        <v>23806.932990000001</v>
      </c>
      <c r="O14" s="18" t="s">
        <v>18</v>
      </c>
    </row>
    <row r="15" spans="1:20" ht="30" x14ac:dyDescent="0.2">
      <c r="A15" s="24"/>
      <c r="B15" s="29"/>
      <c r="C15" s="16"/>
      <c r="D15" s="26" t="s">
        <v>19</v>
      </c>
      <c r="E15" s="30">
        <f t="shared" si="0"/>
        <v>0</v>
      </c>
      <c r="F15" s="32">
        <v>0</v>
      </c>
      <c r="G15" s="32"/>
      <c r="H15" s="32"/>
      <c r="I15" s="32"/>
      <c r="J15" s="32"/>
      <c r="K15" s="33">
        <v>0</v>
      </c>
      <c r="L15" s="33">
        <v>0</v>
      </c>
      <c r="M15" s="33">
        <v>0</v>
      </c>
      <c r="N15" s="33">
        <v>0</v>
      </c>
      <c r="O15" s="18"/>
    </row>
    <row r="16" spans="1:20" ht="30" x14ac:dyDescent="0.2">
      <c r="A16" s="24"/>
      <c r="B16" s="29"/>
      <c r="C16" s="16"/>
      <c r="D16" s="26" t="s">
        <v>20</v>
      </c>
      <c r="E16" s="30">
        <f t="shared" si="0"/>
        <v>0</v>
      </c>
      <c r="F16" s="32">
        <v>0</v>
      </c>
      <c r="G16" s="32"/>
      <c r="H16" s="32"/>
      <c r="I16" s="32"/>
      <c r="J16" s="32"/>
      <c r="K16" s="33">
        <v>0</v>
      </c>
      <c r="L16" s="33">
        <v>0</v>
      </c>
      <c r="M16" s="33">
        <v>0</v>
      </c>
      <c r="N16" s="33">
        <v>0</v>
      </c>
      <c r="O16" s="18"/>
    </row>
    <row r="17" spans="1:15" ht="30" x14ac:dyDescent="0.2">
      <c r="A17" s="24"/>
      <c r="B17" s="29"/>
      <c r="C17" s="16"/>
      <c r="D17" s="26" t="s">
        <v>21</v>
      </c>
      <c r="E17" s="30">
        <f t="shared" si="0"/>
        <v>222423.79897</v>
      </c>
      <c r="F17" s="32">
        <v>73776</v>
      </c>
      <c r="G17" s="32"/>
      <c r="H17" s="32"/>
      <c r="I17" s="32"/>
      <c r="J17" s="32"/>
      <c r="K17" s="34">
        <v>77227</v>
      </c>
      <c r="L17" s="34">
        <v>23806.932990000001</v>
      </c>
      <c r="M17" s="34">
        <v>23806.932990000001</v>
      </c>
      <c r="N17" s="34">
        <v>23806.932990000001</v>
      </c>
      <c r="O17" s="18"/>
    </row>
    <row r="18" spans="1:15" ht="30" x14ac:dyDescent="0.2">
      <c r="A18" s="24"/>
      <c r="B18" s="29"/>
      <c r="C18" s="16"/>
      <c r="D18" s="26" t="s">
        <v>22</v>
      </c>
      <c r="E18" s="30">
        <f t="shared" si="0"/>
        <v>0</v>
      </c>
      <c r="F18" s="32">
        <v>0</v>
      </c>
      <c r="G18" s="32"/>
      <c r="H18" s="32"/>
      <c r="I18" s="32"/>
      <c r="J18" s="32"/>
      <c r="K18" s="33">
        <v>0</v>
      </c>
      <c r="L18" s="33">
        <v>0</v>
      </c>
      <c r="M18" s="33">
        <v>0</v>
      </c>
      <c r="N18" s="33">
        <v>0</v>
      </c>
      <c r="O18" s="18"/>
    </row>
    <row r="19" spans="1:15" ht="15" customHeight="1" x14ac:dyDescent="0.2">
      <c r="A19" s="24"/>
      <c r="B19" s="29" t="s">
        <v>25</v>
      </c>
      <c r="C19" s="16" t="s">
        <v>26</v>
      </c>
      <c r="D19" s="16" t="s">
        <v>26</v>
      </c>
      <c r="E19" s="35" t="s">
        <v>27</v>
      </c>
      <c r="F19" s="36" t="s">
        <v>28</v>
      </c>
      <c r="G19" s="36" t="s">
        <v>29</v>
      </c>
      <c r="H19" s="36"/>
      <c r="I19" s="36"/>
      <c r="J19" s="36"/>
      <c r="K19" s="16" t="s">
        <v>10</v>
      </c>
      <c r="L19" s="16" t="s">
        <v>11</v>
      </c>
      <c r="M19" s="16" t="s">
        <v>12</v>
      </c>
      <c r="N19" s="16" t="s">
        <v>13</v>
      </c>
      <c r="O19" s="18" t="s">
        <v>26</v>
      </c>
    </row>
    <row r="20" spans="1:15" ht="30" x14ac:dyDescent="0.2">
      <c r="A20" s="24"/>
      <c r="B20" s="29"/>
      <c r="C20" s="16"/>
      <c r="D20" s="16"/>
      <c r="E20" s="35"/>
      <c r="F20" s="36"/>
      <c r="G20" s="37" t="s">
        <v>30</v>
      </c>
      <c r="H20" s="37" t="s">
        <v>31</v>
      </c>
      <c r="I20" s="37" t="s">
        <v>32</v>
      </c>
      <c r="J20" s="37" t="s">
        <v>33</v>
      </c>
      <c r="K20" s="16"/>
      <c r="L20" s="16"/>
      <c r="M20" s="16"/>
      <c r="N20" s="16"/>
      <c r="O20" s="18"/>
    </row>
    <row r="21" spans="1:15" x14ac:dyDescent="0.2">
      <c r="A21" s="24"/>
      <c r="B21" s="29"/>
      <c r="C21" s="16"/>
      <c r="D21" s="16"/>
      <c r="E21" s="38">
        <v>9</v>
      </c>
      <c r="F21" s="39">
        <v>3</v>
      </c>
      <c r="G21" s="39" t="s">
        <v>34</v>
      </c>
      <c r="H21" s="39" t="s">
        <v>34</v>
      </c>
      <c r="I21" s="39" t="s">
        <v>34</v>
      </c>
      <c r="J21" s="39">
        <v>3</v>
      </c>
      <c r="K21" s="39">
        <v>3</v>
      </c>
      <c r="L21" s="39">
        <v>1</v>
      </c>
      <c r="M21" s="39">
        <v>1</v>
      </c>
      <c r="N21" s="39">
        <v>1</v>
      </c>
      <c r="O21" s="18"/>
    </row>
    <row r="22" spans="1:15" x14ac:dyDescent="0.2">
      <c r="A22" s="24" t="s">
        <v>35</v>
      </c>
      <c r="B22" s="40" t="s">
        <v>36</v>
      </c>
      <c r="C22" s="16" t="s">
        <v>16</v>
      </c>
      <c r="D22" s="26" t="s">
        <v>17</v>
      </c>
      <c r="E22" s="27">
        <f t="shared" ref="E22:E31" si="2">SUM(F22:N22)</f>
        <v>2356601.2573299999</v>
      </c>
      <c r="F22" s="28">
        <f>SUM(F23:J26)</f>
        <v>494588.62228000001</v>
      </c>
      <c r="G22" s="28"/>
      <c r="H22" s="28"/>
      <c r="I22" s="28"/>
      <c r="J22" s="28"/>
      <c r="K22" s="27">
        <f>SUM(K23:K26)</f>
        <v>466440.55527000001</v>
      </c>
      <c r="L22" s="27">
        <f>SUM(L23:L26)</f>
        <v>464778.62228000001</v>
      </c>
      <c r="M22" s="27">
        <f>SUM(M23:M26)</f>
        <v>465396.72875000001</v>
      </c>
      <c r="N22" s="27">
        <f>SUM(N23:N26)</f>
        <v>465396.72875000001</v>
      </c>
      <c r="O22" s="18" t="s">
        <v>18</v>
      </c>
    </row>
    <row r="23" spans="1:15" ht="30" x14ac:dyDescent="0.2">
      <c r="A23" s="24"/>
      <c r="B23" s="40"/>
      <c r="C23" s="16"/>
      <c r="D23" s="41" t="s">
        <v>19</v>
      </c>
      <c r="E23" s="27">
        <f t="shared" si="2"/>
        <v>4349</v>
      </c>
      <c r="F23" s="28">
        <f>F28+F36+F44+F52+F60+F68+F76+F84+F92+F100</f>
        <v>1448</v>
      </c>
      <c r="G23" s="28"/>
      <c r="H23" s="28"/>
      <c r="I23" s="28"/>
      <c r="J23" s="28"/>
      <c r="K23" s="27">
        <f>K28+K36+K44+K52+K60+K68+K76+K84+K92+K100</f>
        <v>1450</v>
      </c>
      <c r="L23" s="27">
        <f>L28+L36+L44+L52+L60+L68+L76+L84+L92+L100</f>
        <v>1451</v>
      </c>
      <c r="M23" s="27">
        <f>M28+M36+M44+M52+M60+M68+M76+M84+M92+M100</f>
        <v>0</v>
      </c>
      <c r="N23" s="27">
        <f>N28+N36+N44+N52+N60+N68+N76+N84+N92+N100</f>
        <v>0</v>
      </c>
      <c r="O23" s="18"/>
    </row>
    <row r="24" spans="1:15" ht="30" x14ac:dyDescent="0.2">
      <c r="A24" s="24"/>
      <c r="B24" s="40"/>
      <c r="C24" s="16"/>
      <c r="D24" s="26" t="s">
        <v>20</v>
      </c>
      <c r="E24" s="27">
        <f t="shared" si="2"/>
        <v>0</v>
      </c>
      <c r="F24" s="28">
        <f>F29+F37+F45+F53+F61+F69+F77+F85+F93+F101</f>
        <v>0</v>
      </c>
      <c r="G24" s="28"/>
      <c r="H24" s="28"/>
      <c r="I24" s="28"/>
      <c r="J24" s="28"/>
      <c r="K24" s="27">
        <f t="shared" ref="K24:N26" si="3">K29+K37+K45+K53+K61+K69+K77+K85+K93+K101</f>
        <v>0</v>
      </c>
      <c r="L24" s="27">
        <f t="shared" si="3"/>
        <v>0</v>
      </c>
      <c r="M24" s="27">
        <f t="shared" si="3"/>
        <v>0</v>
      </c>
      <c r="N24" s="27">
        <f t="shared" si="3"/>
        <v>0</v>
      </c>
      <c r="O24" s="18"/>
    </row>
    <row r="25" spans="1:15" ht="30" x14ac:dyDescent="0.2">
      <c r="A25" s="24"/>
      <c r="B25" s="40"/>
      <c r="C25" s="16"/>
      <c r="D25" s="42" t="s">
        <v>21</v>
      </c>
      <c r="E25" s="27">
        <f t="shared" si="2"/>
        <v>2352252.2573299999</v>
      </c>
      <c r="F25" s="28">
        <f>F30+F38+F46+F54+F62+F70+F78+F86+F94+F102</f>
        <v>493140.62228000001</v>
      </c>
      <c r="G25" s="28"/>
      <c r="H25" s="28"/>
      <c r="I25" s="28"/>
      <c r="J25" s="28"/>
      <c r="K25" s="27">
        <f t="shared" si="3"/>
        <v>464990.55527000001</v>
      </c>
      <c r="L25" s="27">
        <f t="shared" si="3"/>
        <v>463327.62228000001</v>
      </c>
      <c r="M25" s="27">
        <f t="shared" si="3"/>
        <v>465396.72875000001</v>
      </c>
      <c r="N25" s="27">
        <f t="shared" si="3"/>
        <v>465396.72875000001</v>
      </c>
      <c r="O25" s="18"/>
    </row>
    <row r="26" spans="1:15" ht="30" x14ac:dyDescent="0.2">
      <c r="A26" s="24"/>
      <c r="B26" s="40"/>
      <c r="C26" s="16"/>
      <c r="D26" s="26" t="s">
        <v>22</v>
      </c>
      <c r="E26" s="27">
        <f t="shared" si="2"/>
        <v>0</v>
      </c>
      <c r="F26" s="28">
        <f>F31+F39+F47+F55+F63+F71+F79+F87+F95+F103</f>
        <v>0</v>
      </c>
      <c r="G26" s="28"/>
      <c r="H26" s="28"/>
      <c r="I26" s="28"/>
      <c r="J26" s="28"/>
      <c r="K26" s="27">
        <f t="shared" si="3"/>
        <v>0</v>
      </c>
      <c r="L26" s="27">
        <f t="shared" si="3"/>
        <v>0</v>
      </c>
      <c r="M26" s="27">
        <f t="shared" si="3"/>
        <v>0</v>
      </c>
      <c r="N26" s="27">
        <f t="shared" si="3"/>
        <v>0</v>
      </c>
      <c r="O26" s="18"/>
    </row>
    <row r="27" spans="1:15" ht="15" customHeight="1" x14ac:dyDescent="0.2">
      <c r="A27" s="24" t="s">
        <v>37</v>
      </c>
      <c r="B27" s="29" t="s">
        <v>38</v>
      </c>
      <c r="C27" s="16" t="s">
        <v>16</v>
      </c>
      <c r="D27" s="26" t="s">
        <v>17</v>
      </c>
      <c r="E27" s="30">
        <f t="shared" si="2"/>
        <v>4349</v>
      </c>
      <c r="F27" s="31">
        <f>SUM(F28:J31)</f>
        <v>1448</v>
      </c>
      <c r="G27" s="31"/>
      <c r="H27" s="31"/>
      <c r="I27" s="31"/>
      <c r="J27" s="31"/>
      <c r="K27" s="30">
        <f>SUM(K28:K31)</f>
        <v>1450</v>
      </c>
      <c r="L27" s="30">
        <f>SUM(L28:L31)</f>
        <v>1451</v>
      </c>
      <c r="M27" s="30">
        <f>SUM(M28:M31)</f>
        <v>0</v>
      </c>
      <c r="N27" s="30">
        <f>SUM(N28:N31)</f>
        <v>0</v>
      </c>
      <c r="O27" s="18" t="s">
        <v>18</v>
      </c>
    </row>
    <row r="28" spans="1:15" ht="30" x14ac:dyDescent="0.2">
      <c r="A28" s="24"/>
      <c r="B28" s="29"/>
      <c r="C28" s="16"/>
      <c r="D28" s="26" t="s">
        <v>19</v>
      </c>
      <c r="E28" s="30">
        <f t="shared" si="2"/>
        <v>4349</v>
      </c>
      <c r="F28" s="32">
        <v>1448</v>
      </c>
      <c r="G28" s="32"/>
      <c r="H28" s="32"/>
      <c r="I28" s="32"/>
      <c r="J28" s="32"/>
      <c r="K28" s="34">
        <v>1450</v>
      </c>
      <c r="L28" s="34">
        <v>1451</v>
      </c>
      <c r="M28" s="33">
        <v>0</v>
      </c>
      <c r="N28" s="33">
        <v>0</v>
      </c>
      <c r="O28" s="18"/>
    </row>
    <row r="29" spans="1:15" ht="30" x14ac:dyDescent="0.2">
      <c r="A29" s="24"/>
      <c r="B29" s="29"/>
      <c r="C29" s="16"/>
      <c r="D29" s="26" t="s">
        <v>20</v>
      </c>
      <c r="E29" s="30">
        <f t="shared" si="2"/>
        <v>0</v>
      </c>
      <c r="F29" s="32">
        <v>0</v>
      </c>
      <c r="G29" s="32"/>
      <c r="H29" s="32"/>
      <c r="I29" s="32"/>
      <c r="J29" s="32"/>
      <c r="K29" s="33">
        <v>0</v>
      </c>
      <c r="L29" s="33">
        <v>0</v>
      </c>
      <c r="M29" s="33">
        <v>0</v>
      </c>
      <c r="N29" s="33">
        <v>0</v>
      </c>
      <c r="O29" s="18"/>
    </row>
    <row r="30" spans="1:15" ht="30" x14ac:dyDescent="0.2">
      <c r="A30" s="24"/>
      <c r="B30" s="29"/>
      <c r="C30" s="16"/>
      <c r="D30" s="26" t="s">
        <v>21</v>
      </c>
      <c r="E30" s="30">
        <f t="shared" si="2"/>
        <v>0</v>
      </c>
      <c r="F30" s="32">
        <v>0</v>
      </c>
      <c r="G30" s="32"/>
      <c r="H30" s="32"/>
      <c r="I30" s="32"/>
      <c r="J30" s="32"/>
      <c r="K30" s="33">
        <v>0</v>
      </c>
      <c r="L30" s="33">
        <v>0</v>
      </c>
      <c r="M30" s="33">
        <v>0</v>
      </c>
      <c r="N30" s="33">
        <v>0</v>
      </c>
      <c r="O30" s="18"/>
    </row>
    <row r="31" spans="1:15" ht="30" x14ac:dyDescent="0.2">
      <c r="A31" s="24"/>
      <c r="B31" s="29"/>
      <c r="C31" s="16"/>
      <c r="D31" s="26" t="s">
        <v>22</v>
      </c>
      <c r="E31" s="30">
        <f t="shared" si="2"/>
        <v>0</v>
      </c>
      <c r="F31" s="32">
        <v>0</v>
      </c>
      <c r="G31" s="32"/>
      <c r="H31" s="32"/>
      <c r="I31" s="32"/>
      <c r="J31" s="32"/>
      <c r="K31" s="33">
        <v>0</v>
      </c>
      <c r="L31" s="33">
        <v>0</v>
      </c>
      <c r="M31" s="33">
        <v>0</v>
      </c>
      <c r="N31" s="33">
        <v>0</v>
      </c>
      <c r="O31" s="18"/>
    </row>
    <row r="32" spans="1:15" x14ac:dyDescent="0.2">
      <c r="A32" s="24"/>
      <c r="B32" s="29" t="s">
        <v>39</v>
      </c>
      <c r="C32" s="16" t="s">
        <v>26</v>
      </c>
      <c r="D32" s="16" t="s">
        <v>26</v>
      </c>
      <c r="E32" s="35" t="s">
        <v>27</v>
      </c>
      <c r="F32" s="36" t="s">
        <v>28</v>
      </c>
      <c r="G32" s="36" t="s">
        <v>29</v>
      </c>
      <c r="H32" s="36"/>
      <c r="I32" s="36"/>
      <c r="J32" s="36"/>
      <c r="K32" s="16" t="s">
        <v>10</v>
      </c>
      <c r="L32" s="16" t="s">
        <v>11</v>
      </c>
      <c r="M32" s="16" t="s">
        <v>12</v>
      </c>
      <c r="N32" s="16" t="s">
        <v>13</v>
      </c>
      <c r="O32" s="18" t="s">
        <v>26</v>
      </c>
    </row>
    <row r="33" spans="1:15" ht="30" x14ac:dyDescent="0.2">
      <c r="A33" s="24"/>
      <c r="B33" s="29"/>
      <c r="C33" s="16"/>
      <c r="D33" s="16"/>
      <c r="E33" s="35"/>
      <c r="F33" s="36"/>
      <c r="G33" s="37" t="s">
        <v>30</v>
      </c>
      <c r="H33" s="37" t="s">
        <v>31</v>
      </c>
      <c r="I33" s="37" t="s">
        <v>32</v>
      </c>
      <c r="J33" s="37" t="s">
        <v>33</v>
      </c>
      <c r="K33" s="16"/>
      <c r="L33" s="16"/>
      <c r="M33" s="16"/>
      <c r="N33" s="16"/>
      <c r="O33" s="18"/>
    </row>
    <row r="34" spans="1:15" ht="32.25" customHeight="1" x14ac:dyDescent="0.2">
      <c r="A34" s="24"/>
      <c r="B34" s="29"/>
      <c r="C34" s="16"/>
      <c r="D34" s="16"/>
      <c r="E34" s="38">
        <v>1</v>
      </c>
      <c r="F34" s="39">
        <v>1</v>
      </c>
      <c r="G34" s="39" t="s">
        <v>34</v>
      </c>
      <c r="H34" s="39" t="s">
        <v>34</v>
      </c>
      <c r="I34" s="39" t="s">
        <v>34</v>
      </c>
      <c r="J34" s="39">
        <v>1</v>
      </c>
      <c r="K34" s="39">
        <v>1</v>
      </c>
      <c r="L34" s="39">
        <v>1</v>
      </c>
      <c r="M34" s="39" t="s">
        <v>34</v>
      </c>
      <c r="N34" s="39" t="s">
        <v>34</v>
      </c>
      <c r="O34" s="18"/>
    </row>
    <row r="35" spans="1:15" ht="15" customHeight="1" x14ac:dyDescent="0.2">
      <c r="A35" s="24" t="s">
        <v>40</v>
      </c>
      <c r="B35" s="43" t="s">
        <v>41</v>
      </c>
      <c r="C35" s="16" t="s">
        <v>16</v>
      </c>
      <c r="D35" s="26" t="s">
        <v>17</v>
      </c>
      <c r="E35" s="30">
        <f>SUM(F35:N35)</f>
        <v>48201.356790000005</v>
      </c>
      <c r="F35" s="31">
        <f>SUM(F36:J39)</f>
        <v>7610.7405500000004</v>
      </c>
      <c r="G35" s="31"/>
      <c r="H35" s="31"/>
      <c r="I35" s="31"/>
      <c r="J35" s="31"/>
      <c r="K35" s="30">
        <f>SUM(K36:K39)</f>
        <v>10147.654060000001</v>
      </c>
      <c r="L35" s="30">
        <f>SUM(L36:L39)</f>
        <v>10147.654060000001</v>
      </c>
      <c r="M35" s="30">
        <f>SUM(M36:M39)</f>
        <v>10147.654060000001</v>
      </c>
      <c r="N35" s="30">
        <f>SUM(N36:N39)</f>
        <v>10147.654060000001</v>
      </c>
      <c r="O35" s="18" t="s">
        <v>42</v>
      </c>
    </row>
    <row r="36" spans="1:15" ht="30" x14ac:dyDescent="0.2">
      <c r="A36" s="24"/>
      <c r="B36" s="43"/>
      <c r="C36" s="16"/>
      <c r="D36" s="26" t="s">
        <v>19</v>
      </c>
      <c r="E36" s="30">
        <f>SUM(F36:N36)</f>
        <v>0</v>
      </c>
      <c r="F36" s="32">
        <v>0</v>
      </c>
      <c r="G36" s="32"/>
      <c r="H36" s="32"/>
      <c r="I36" s="32"/>
      <c r="J36" s="32"/>
      <c r="K36" s="33">
        <v>0</v>
      </c>
      <c r="L36" s="33">
        <v>0</v>
      </c>
      <c r="M36" s="33">
        <v>0</v>
      </c>
      <c r="N36" s="33">
        <v>0</v>
      </c>
      <c r="O36" s="18"/>
    </row>
    <row r="37" spans="1:15" ht="30" x14ac:dyDescent="0.2">
      <c r="A37" s="24"/>
      <c r="B37" s="43"/>
      <c r="C37" s="16"/>
      <c r="D37" s="26" t="s">
        <v>20</v>
      </c>
      <c r="E37" s="30">
        <f>SUM(F37:N37)</f>
        <v>0</v>
      </c>
      <c r="F37" s="32">
        <v>0</v>
      </c>
      <c r="G37" s="32"/>
      <c r="H37" s="32"/>
      <c r="I37" s="32"/>
      <c r="J37" s="32"/>
      <c r="K37" s="33">
        <v>0</v>
      </c>
      <c r="L37" s="33">
        <v>0</v>
      </c>
      <c r="M37" s="33">
        <v>0</v>
      </c>
      <c r="N37" s="33">
        <v>0</v>
      </c>
      <c r="O37" s="18"/>
    </row>
    <row r="38" spans="1:15" ht="30" x14ac:dyDescent="0.2">
      <c r="A38" s="24"/>
      <c r="B38" s="43"/>
      <c r="C38" s="16"/>
      <c r="D38" s="26" t="s">
        <v>21</v>
      </c>
      <c r="E38" s="30">
        <f>SUM(F38:N38)</f>
        <v>48201.356790000005</v>
      </c>
      <c r="F38" s="32">
        <v>7610.7405500000004</v>
      </c>
      <c r="G38" s="32"/>
      <c r="H38" s="32"/>
      <c r="I38" s="32"/>
      <c r="J38" s="32"/>
      <c r="K38" s="33">
        <v>10147.654060000001</v>
      </c>
      <c r="L38" s="33">
        <v>10147.654060000001</v>
      </c>
      <c r="M38" s="33">
        <v>10147.654060000001</v>
      </c>
      <c r="N38" s="33">
        <v>10147.654060000001</v>
      </c>
      <c r="O38" s="18"/>
    </row>
    <row r="39" spans="1:15" ht="30" x14ac:dyDescent="0.2">
      <c r="A39" s="24"/>
      <c r="B39" s="43"/>
      <c r="C39" s="16"/>
      <c r="D39" s="26" t="s">
        <v>22</v>
      </c>
      <c r="E39" s="30">
        <f>SUM(F39:N39)</f>
        <v>0</v>
      </c>
      <c r="F39" s="32">
        <v>0</v>
      </c>
      <c r="G39" s="32"/>
      <c r="H39" s="32"/>
      <c r="I39" s="32"/>
      <c r="J39" s="32"/>
      <c r="K39" s="33">
        <v>0</v>
      </c>
      <c r="L39" s="33">
        <v>0</v>
      </c>
      <c r="M39" s="33">
        <v>0</v>
      </c>
      <c r="N39" s="33">
        <v>0</v>
      </c>
      <c r="O39" s="18"/>
    </row>
    <row r="40" spans="1:15" ht="15" customHeight="1" x14ac:dyDescent="0.2">
      <c r="A40" s="24"/>
      <c r="B40" s="29" t="s">
        <v>43</v>
      </c>
      <c r="C40" s="16" t="s">
        <v>26</v>
      </c>
      <c r="D40" s="16" t="s">
        <v>26</v>
      </c>
      <c r="E40" s="35" t="s">
        <v>27</v>
      </c>
      <c r="F40" s="36" t="s">
        <v>28</v>
      </c>
      <c r="G40" s="36" t="s">
        <v>29</v>
      </c>
      <c r="H40" s="36"/>
      <c r="I40" s="36"/>
      <c r="J40" s="36"/>
      <c r="K40" s="16" t="s">
        <v>10</v>
      </c>
      <c r="L40" s="16" t="s">
        <v>11</v>
      </c>
      <c r="M40" s="16" t="s">
        <v>12</v>
      </c>
      <c r="N40" s="16" t="s">
        <v>13</v>
      </c>
      <c r="O40" s="18" t="s">
        <v>26</v>
      </c>
    </row>
    <row r="41" spans="1:15" ht="30" x14ac:dyDescent="0.2">
      <c r="A41" s="24"/>
      <c r="B41" s="29"/>
      <c r="C41" s="16"/>
      <c r="D41" s="16"/>
      <c r="E41" s="35"/>
      <c r="F41" s="36"/>
      <c r="G41" s="37" t="s">
        <v>30</v>
      </c>
      <c r="H41" s="37" t="s">
        <v>31</v>
      </c>
      <c r="I41" s="37" t="s">
        <v>32</v>
      </c>
      <c r="J41" s="37" t="s">
        <v>33</v>
      </c>
      <c r="K41" s="16"/>
      <c r="L41" s="16"/>
      <c r="M41" s="16"/>
      <c r="N41" s="16"/>
      <c r="O41" s="18"/>
    </row>
    <row r="42" spans="1:15" x14ac:dyDescent="0.2">
      <c r="A42" s="24"/>
      <c r="B42" s="29"/>
      <c r="C42" s="16"/>
      <c r="D42" s="16"/>
      <c r="E42" s="38">
        <v>24</v>
      </c>
      <c r="F42" s="39">
        <v>4</v>
      </c>
      <c r="G42" s="39" t="s">
        <v>34</v>
      </c>
      <c r="H42" s="39" t="s">
        <v>34</v>
      </c>
      <c r="I42" s="39" t="s">
        <v>34</v>
      </c>
      <c r="J42" s="39">
        <v>4</v>
      </c>
      <c r="K42" s="39">
        <v>5</v>
      </c>
      <c r="L42" s="39">
        <v>5</v>
      </c>
      <c r="M42" s="39">
        <v>5</v>
      </c>
      <c r="N42" s="39">
        <v>5</v>
      </c>
      <c r="O42" s="18"/>
    </row>
    <row r="43" spans="1:15" ht="15" customHeight="1" x14ac:dyDescent="0.2">
      <c r="A43" s="24" t="s">
        <v>44</v>
      </c>
      <c r="B43" s="43" t="s">
        <v>45</v>
      </c>
      <c r="C43" s="16" t="s">
        <v>16</v>
      </c>
      <c r="D43" s="26" t="s">
        <v>17</v>
      </c>
      <c r="E43" s="30">
        <f>SUM(F43:N43)</f>
        <v>100507</v>
      </c>
      <c r="F43" s="31">
        <f>SUM(F44:J47)</f>
        <v>19018</v>
      </c>
      <c r="G43" s="31"/>
      <c r="H43" s="31"/>
      <c r="I43" s="31"/>
      <c r="J43" s="31"/>
      <c r="K43" s="30">
        <f>SUM(K44:K47)</f>
        <v>19779</v>
      </c>
      <c r="L43" s="30">
        <f>SUM(L44:L47)</f>
        <v>20570</v>
      </c>
      <c r="M43" s="30">
        <f>SUM(M44:M47)</f>
        <v>20570</v>
      </c>
      <c r="N43" s="30">
        <f>SUM(N44:N47)</f>
        <v>20570</v>
      </c>
      <c r="O43" s="18" t="s">
        <v>46</v>
      </c>
    </row>
    <row r="44" spans="1:15" ht="30" x14ac:dyDescent="0.2">
      <c r="A44" s="24"/>
      <c r="B44" s="43"/>
      <c r="C44" s="16"/>
      <c r="D44" s="26" t="s">
        <v>19</v>
      </c>
      <c r="E44" s="30">
        <f>SUM(F44:N44)</f>
        <v>0</v>
      </c>
      <c r="F44" s="32">
        <v>0</v>
      </c>
      <c r="G44" s="32"/>
      <c r="H44" s="32"/>
      <c r="I44" s="32"/>
      <c r="J44" s="32"/>
      <c r="K44" s="33">
        <v>0</v>
      </c>
      <c r="L44" s="33">
        <v>0</v>
      </c>
      <c r="M44" s="33">
        <v>0</v>
      </c>
      <c r="N44" s="33">
        <v>0</v>
      </c>
      <c r="O44" s="18"/>
    </row>
    <row r="45" spans="1:15" ht="30" x14ac:dyDescent="0.2">
      <c r="A45" s="24"/>
      <c r="B45" s="43"/>
      <c r="C45" s="16"/>
      <c r="D45" s="26" t="s">
        <v>20</v>
      </c>
      <c r="E45" s="30">
        <f>SUM(F45:N45)</f>
        <v>0</v>
      </c>
      <c r="F45" s="32">
        <v>0</v>
      </c>
      <c r="G45" s="32"/>
      <c r="H45" s="32"/>
      <c r="I45" s="32"/>
      <c r="J45" s="32"/>
      <c r="K45" s="33">
        <v>0</v>
      </c>
      <c r="L45" s="33">
        <v>0</v>
      </c>
      <c r="M45" s="33">
        <v>0</v>
      </c>
      <c r="N45" s="33">
        <v>0</v>
      </c>
      <c r="O45" s="18"/>
    </row>
    <row r="46" spans="1:15" ht="30" x14ac:dyDescent="0.2">
      <c r="A46" s="24"/>
      <c r="B46" s="43"/>
      <c r="C46" s="16"/>
      <c r="D46" s="26" t="s">
        <v>21</v>
      </c>
      <c r="E46" s="30">
        <f>SUM(F46:N46)</f>
        <v>100507</v>
      </c>
      <c r="F46" s="32">
        <v>19018</v>
      </c>
      <c r="G46" s="32"/>
      <c r="H46" s="32"/>
      <c r="I46" s="32"/>
      <c r="J46" s="32"/>
      <c r="K46" s="33">
        <v>19779</v>
      </c>
      <c r="L46" s="33">
        <v>20570</v>
      </c>
      <c r="M46" s="33">
        <v>20570</v>
      </c>
      <c r="N46" s="33">
        <v>20570</v>
      </c>
      <c r="O46" s="18"/>
    </row>
    <row r="47" spans="1:15" ht="30" x14ac:dyDescent="0.2">
      <c r="A47" s="24"/>
      <c r="B47" s="43"/>
      <c r="C47" s="16"/>
      <c r="D47" s="26" t="s">
        <v>22</v>
      </c>
      <c r="E47" s="30">
        <f>SUM(F47:N47)</f>
        <v>0</v>
      </c>
      <c r="F47" s="32">
        <v>0</v>
      </c>
      <c r="G47" s="32"/>
      <c r="H47" s="32"/>
      <c r="I47" s="32"/>
      <c r="J47" s="32"/>
      <c r="K47" s="33">
        <v>0</v>
      </c>
      <c r="L47" s="33">
        <v>0</v>
      </c>
      <c r="M47" s="33">
        <v>0</v>
      </c>
      <c r="N47" s="33">
        <v>0</v>
      </c>
      <c r="O47" s="18"/>
    </row>
    <row r="48" spans="1:15" ht="22.5" customHeight="1" x14ac:dyDescent="0.2">
      <c r="A48" s="24"/>
      <c r="B48" s="29" t="s">
        <v>47</v>
      </c>
      <c r="C48" s="16" t="s">
        <v>26</v>
      </c>
      <c r="D48" s="16" t="s">
        <v>26</v>
      </c>
      <c r="E48" s="35" t="s">
        <v>27</v>
      </c>
      <c r="F48" s="36" t="s">
        <v>28</v>
      </c>
      <c r="G48" s="36" t="s">
        <v>29</v>
      </c>
      <c r="H48" s="36"/>
      <c r="I48" s="36"/>
      <c r="J48" s="36"/>
      <c r="K48" s="16" t="s">
        <v>10</v>
      </c>
      <c r="L48" s="16" t="s">
        <v>11</v>
      </c>
      <c r="M48" s="16" t="s">
        <v>12</v>
      </c>
      <c r="N48" s="16" t="s">
        <v>13</v>
      </c>
      <c r="O48" s="18" t="s">
        <v>26</v>
      </c>
    </row>
    <row r="49" spans="1:15" ht="30" x14ac:dyDescent="0.2">
      <c r="A49" s="24"/>
      <c r="B49" s="29"/>
      <c r="C49" s="16"/>
      <c r="D49" s="16"/>
      <c r="E49" s="35"/>
      <c r="F49" s="36"/>
      <c r="G49" s="37" t="s">
        <v>30</v>
      </c>
      <c r="H49" s="37" t="s">
        <v>31</v>
      </c>
      <c r="I49" s="37" t="s">
        <v>32</v>
      </c>
      <c r="J49" s="37" t="s">
        <v>33</v>
      </c>
      <c r="K49" s="16"/>
      <c r="L49" s="16"/>
      <c r="M49" s="16"/>
      <c r="N49" s="16"/>
      <c r="O49" s="18"/>
    </row>
    <row r="50" spans="1:15" ht="33" customHeight="1" x14ac:dyDescent="0.2">
      <c r="A50" s="24"/>
      <c r="B50" s="29"/>
      <c r="C50" s="16"/>
      <c r="D50" s="16"/>
      <c r="E50" s="44">
        <f>F50+K50+L50+M50+N50</f>
        <v>50000</v>
      </c>
      <c r="F50" s="45">
        <v>10000</v>
      </c>
      <c r="G50" s="45" t="s">
        <v>34</v>
      </c>
      <c r="H50" s="45" t="s">
        <v>34</v>
      </c>
      <c r="I50" s="45" t="s">
        <v>34</v>
      </c>
      <c r="J50" s="45">
        <v>10000</v>
      </c>
      <c r="K50" s="45">
        <v>10000</v>
      </c>
      <c r="L50" s="45">
        <v>10000</v>
      </c>
      <c r="M50" s="45">
        <v>10000</v>
      </c>
      <c r="N50" s="45">
        <v>10000</v>
      </c>
      <c r="O50" s="18"/>
    </row>
    <row r="51" spans="1:15" ht="15" customHeight="1" x14ac:dyDescent="0.2">
      <c r="A51" s="24" t="s">
        <v>48</v>
      </c>
      <c r="B51" s="43" t="s">
        <v>49</v>
      </c>
      <c r="C51" s="16" t="s">
        <v>16</v>
      </c>
      <c r="D51" s="26" t="s">
        <v>17</v>
      </c>
      <c r="E51" s="30">
        <f>SUM(F51:N51)</f>
        <v>34086</v>
      </c>
      <c r="F51" s="31">
        <f>SUM(F52:J55)</f>
        <v>9485</v>
      </c>
      <c r="G51" s="31"/>
      <c r="H51" s="31"/>
      <c r="I51" s="31"/>
      <c r="J51" s="31"/>
      <c r="K51" s="30">
        <f>SUM(K52:K55)</f>
        <v>5971</v>
      </c>
      <c r="L51" s="30">
        <f>SUM(L52:L55)</f>
        <v>6210</v>
      </c>
      <c r="M51" s="30">
        <f>SUM(M52:M55)</f>
        <v>6210</v>
      </c>
      <c r="N51" s="30">
        <f>SUM(N52:N55)</f>
        <v>6210</v>
      </c>
      <c r="O51" s="18" t="s">
        <v>18</v>
      </c>
    </row>
    <row r="52" spans="1:15" ht="30" x14ac:dyDescent="0.2">
      <c r="A52" s="24"/>
      <c r="B52" s="43"/>
      <c r="C52" s="16"/>
      <c r="D52" s="26" t="s">
        <v>19</v>
      </c>
      <c r="E52" s="30">
        <f>SUM(F52:N52)</f>
        <v>0</v>
      </c>
      <c r="F52" s="32">
        <v>0</v>
      </c>
      <c r="G52" s="32"/>
      <c r="H52" s="32"/>
      <c r="I52" s="32"/>
      <c r="J52" s="32"/>
      <c r="K52" s="33">
        <v>0</v>
      </c>
      <c r="L52" s="33">
        <v>0</v>
      </c>
      <c r="M52" s="33">
        <v>0</v>
      </c>
      <c r="N52" s="33">
        <v>0</v>
      </c>
      <c r="O52" s="18"/>
    </row>
    <row r="53" spans="1:15" ht="30" x14ac:dyDescent="0.2">
      <c r="A53" s="24"/>
      <c r="B53" s="43"/>
      <c r="C53" s="16"/>
      <c r="D53" s="26" t="s">
        <v>20</v>
      </c>
      <c r="E53" s="30">
        <f>SUM(F53:N53)</f>
        <v>0</v>
      </c>
      <c r="F53" s="32">
        <v>0</v>
      </c>
      <c r="G53" s="32"/>
      <c r="H53" s="32"/>
      <c r="I53" s="32"/>
      <c r="J53" s="32"/>
      <c r="K53" s="33">
        <v>0</v>
      </c>
      <c r="L53" s="33">
        <v>0</v>
      </c>
      <c r="M53" s="33">
        <v>0</v>
      </c>
      <c r="N53" s="33">
        <v>0</v>
      </c>
      <c r="O53" s="18"/>
    </row>
    <row r="54" spans="1:15" ht="30" x14ac:dyDescent="0.2">
      <c r="A54" s="24"/>
      <c r="B54" s="43"/>
      <c r="C54" s="16"/>
      <c r="D54" s="26" t="s">
        <v>21</v>
      </c>
      <c r="E54" s="30">
        <f>SUM(F54:N54)</f>
        <v>34086</v>
      </c>
      <c r="F54" s="32">
        <v>9485</v>
      </c>
      <c r="G54" s="32"/>
      <c r="H54" s="32"/>
      <c r="I54" s="32"/>
      <c r="J54" s="32"/>
      <c r="K54" s="33">
        <v>5971</v>
      </c>
      <c r="L54" s="33">
        <v>6210</v>
      </c>
      <c r="M54" s="33">
        <v>6210</v>
      </c>
      <c r="N54" s="33">
        <v>6210</v>
      </c>
      <c r="O54" s="18"/>
    </row>
    <row r="55" spans="1:15" ht="30" x14ac:dyDescent="0.2">
      <c r="A55" s="24"/>
      <c r="B55" s="43"/>
      <c r="C55" s="16"/>
      <c r="D55" s="26" t="s">
        <v>22</v>
      </c>
      <c r="E55" s="30">
        <f>SUM(F55:N55)</f>
        <v>0</v>
      </c>
      <c r="F55" s="32">
        <v>0</v>
      </c>
      <c r="G55" s="32"/>
      <c r="H55" s="32"/>
      <c r="I55" s="32"/>
      <c r="J55" s="32"/>
      <c r="K55" s="33">
        <v>0</v>
      </c>
      <c r="L55" s="33">
        <v>0</v>
      </c>
      <c r="M55" s="33">
        <v>0</v>
      </c>
      <c r="N55" s="33">
        <v>0</v>
      </c>
      <c r="O55" s="18"/>
    </row>
    <row r="56" spans="1:15" ht="15" customHeight="1" x14ac:dyDescent="0.2">
      <c r="A56" s="24"/>
      <c r="B56" s="29" t="s">
        <v>50</v>
      </c>
      <c r="C56" s="16" t="s">
        <v>26</v>
      </c>
      <c r="D56" s="16" t="s">
        <v>26</v>
      </c>
      <c r="E56" s="35" t="s">
        <v>27</v>
      </c>
      <c r="F56" s="36" t="s">
        <v>28</v>
      </c>
      <c r="G56" s="36" t="s">
        <v>29</v>
      </c>
      <c r="H56" s="36"/>
      <c r="I56" s="36"/>
      <c r="J56" s="36"/>
      <c r="K56" s="16" t="s">
        <v>10</v>
      </c>
      <c r="L56" s="16" t="s">
        <v>11</v>
      </c>
      <c r="M56" s="16" t="s">
        <v>12</v>
      </c>
      <c r="N56" s="16" t="s">
        <v>13</v>
      </c>
      <c r="O56" s="18" t="s">
        <v>26</v>
      </c>
    </row>
    <row r="57" spans="1:15" ht="30" x14ac:dyDescent="0.2">
      <c r="A57" s="24"/>
      <c r="B57" s="29"/>
      <c r="C57" s="16"/>
      <c r="D57" s="16"/>
      <c r="E57" s="35"/>
      <c r="F57" s="36"/>
      <c r="G57" s="37" t="s">
        <v>30</v>
      </c>
      <c r="H57" s="37" t="s">
        <v>31</v>
      </c>
      <c r="I57" s="37" t="s">
        <v>32</v>
      </c>
      <c r="J57" s="37" t="s">
        <v>33</v>
      </c>
      <c r="K57" s="16"/>
      <c r="L57" s="16"/>
      <c r="M57" s="16"/>
      <c r="N57" s="16"/>
      <c r="O57" s="18"/>
    </row>
    <row r="58" spans="1:15" x14ac:dyDescent="0.2">
      <c r="A58" s="24"/>
      <c r="B58" s="29"/>
      <c r="C58" s="16"/>
      <c r="D58" s="16"/>
      <c r="E58" s="38">
        <v>55</v>
      </c>
      <c r="F58" s="39">
        <v>15</v>
      </c>
      <c r="G58" s="39" t="s">
        <v>34</v>
      </c>
      <c r="H58" s="39" t="s">
        <v>34</v>
      </c>
      <c r="I58" s="39" t="s">
        <v>34</v>
      </c>
      <c r="J58" s="39">
        <v>15</v>
      </c>
      <c r="K58" s="39">
        <v>10</v>
      </c>
      <c r="L58" s="39">
        <v>10</v>
      </c>
      <c r="M58" s="39">
        <v>10</v>
      </c>
      <c r="N58" s="39">
        <v>10</v>
      </c>
      <c r="O58" s="18"/>
    </row>
    <row r="59" spans="1:15" ht="15" customHeight="1" x14ac:dyDescent="0.2">
      <c r="A59" s="24" t="s">
        <v>51</v>
      </c>
      <c r="B59" s="43" t="s">
        <v>52</v>
      </c>
      <c r="C59" s="16" t="s">
        <v>16</v>
      </c>
      <c r="D59" s="26" t="s">
        <v>17</v>
      </c>
      <c r="E59" s="30">
        <f>SUM(F59:N59)</f>
        <v>6840</v>
      </c>
      <c r="F59" s="31">
        <f>SUM(F60:J63)</f>
        <v>6840</v>
      </c>
      <c r="G59" s="31"/>
      <c r="H59" s="31"/>
      <c r="I59" s="31"/>
      <c r="J59" s="31"/>
      <c r="K59" s="30">
        <f>SUM(K60:K63)</f>
        <v>0</v>
      </c>
      <c r="L59" s="30">
        <f>SUM(L60:L63)</f>
        <v>0</v>
      </c>
      <c r="M59" s="30">
        <f>SUM(M60:M63)</f>
        <v>0</v>
      </c>
      <c r="N59" s="30">
        <f>SUM(N60:N63)</f>
        <v>0</v>
      </c>
      <c r="O59" s="18" t="s">
        <v>18</v>
      </c>
    </row>
    <row r="60" spans="1:15" ht="30" x14ac:dyDescent="0.2">
      <c r="A60" s="24"/>
      <c r="B60" s="43"/>
      <c r="C60" s="16"/>
      <c r="D60" s="26" t="s">
        <v>19</v>
      </c>
      <c r="E60" s="30">
        <f>SUM(F60:N60)</f>
        <v>0</v>
      </c>
      <c r="F60" s="32">
        <v>0</v>
      </c>
      <c r="G60" s="32"/>
      <c r="H60" s="32"/>
      <c r="I60" s="32"/>
      <c r="J60" s="32"/>
      <c r="K60" s="33">
        <v>0</v>
      </c>
      <c r="L60" s="33">
        <v>0</v>
      </c>
      <c r="M60" s="33">
        <v>0</v>
      </c>
      <c r="N60" s="33">
        <v>0</v>
      </c>
      <c r="O60" s="18"/>
    </row>
    <row r="61" spans="1:15" ht="30" x14ac:dyDescent="0.2">
      <c r="A61" s="24"/>
      <c r="B61" s="43"/>
      <c r="C61" s="16"/>
      <c r="D61" s="26" t="s">
        <v>20</v>
      </c>
      <c r="E61" s="30">
        <f>SUM(F61:N61)</f>
        <v>0</v>
      </c>
      <c r="F61" s="32">
        <v>0</v>
      </c>
      <c r="G61" s="32"/>
      <c r="H61" s="32"/>
      <c r="I61" s="32"/>
      <c r="J61" s="32"/>
      <c r="K61" s="33">
        <v>0</v>
      </c>
      <c r="L61" s="33">
        <v>0</v>
      </c>
      <c r="M61" s="33">
        <v>0</v>
      </c>
      <c r="N61" s="33">
        <v>0</v>
      </c>
      <c r="O61" s="18"/>
    </row>
    <row r="62" spans="1:15" ht="30" x14ac:dyDescent="0.2">
      <c r="A62" s="24"/>
      <c r="B62" s="43"/>
      <c r="C62" s="16"/>
      <c r="D62" s="26" t="s">
        <v>21</v>
      </c>
      <c r="E62" s="30">
        <f>SUM(F62:N62)</f>
        <v>6840</v>
      </c>
      <c r="F62" s="32">
        <v>6840</v>
      </c>
      <c r="G62" s="32"/>
      <c r="H62" s="32"/>
      <c r="I62" s="32"/>
      <c r="J62" s="32"/>
      <c r="K62" s="33">
        <v>0</v>
      </c>
      <c r="L62" s="33">
        <v>0</v>
      </c>
      <c r="M62" s="33">
        <v>0</v>
      </c>
      <c r="N62" s="33">
        <v>0</v>
      </c>
      <c r="O62" s="18"/>
    </row>
    <row r="63" spans="1:15" ht="30" x14ac:dyDescent="0.2">
      <c r="A63" s="24"/>
      <c r="B63" s="43"/>
      <c r="C63" s="16"/>
      <c r="D63" s="26" t="s">
        <v>22</v>
      </c>
      <c r="E63" s="30">
        <f>SUM(F63:N63)</f>
        <v>0</v>
      </c>
      <c r="F63" s="32">
        <v>0</v>
      </c>
      <c r="G63" s="32"/>
      <c r="H63" s="32"/>
      <c r="I63" s="32"/>
      <c r="J63" s="32"/>
      <c r="K63" s="33">
        <v>0</v>
      </c>
      <c r="L63" s="33">
        <v>0</v>
      </c>
      <c r="M63" s="33">
        <v>0</v>
      </c>
      <c r="N63" s="33">
        <v>0</v>
      </c>
      <c r="O63" s="18"/>
    </row>
    <row r="64" spans="1:15" ht="15" customHeight="1" x14ac:dyDescent="0.2">
      <c r="A64" s="24"/>
      <c r="B64" s="29" t="s">
        <v>53</v>
      </c>
      <c r="C64" s="16" t="s">
        <v>26</v>
      </c>
      <c r="D64" s="16" t="s">
        <v>26</v>
      </c>
      <c r="E64" s="35" t="s">
        <v>27</v>
      </c>
      <c r="F64" s="36" t="s">
        <v>28</v>
      </c>
      <c r="G64" s="36" t="s">
        <v>29</v>
      </c>
      <c r="H64" s="36"/>
      <c r="I64" s="36"/>
      <c r="J64" s="36"/>
      <c r="K64" s="16" t="s">
        <v>10</v>
      </c>
      <c r="L64" s="16" t="s">
        <v>11</v>
      </c>
      <c r="M64" s="16" t="s">
        <v>12</v>
      </c>
      <c r="N64" s="16" t="s">
        <v>13</v>
      </c>
      <c r="O64" s="18" t="s">
        <v>26</v>
      </c>
    </row>
    <row r="65" spans="1:15" ht="30" x14ac:dyDescent="0.2">
      <c r="A65" s="24"/>
      <c r="B65" s="29"/>
      <c r="C65" s="16"/>
      <c r="D65" s="16"/>
      <c r="E65" s="35"/>
      <c r="F65" s="36"/>
      <c r="G65" s="37" t="s">
        <v>30</v>
      </c>
      <c r="H65" s="37" t="s">
        <v>31</v>
      </c>
      <c r="I65" s="37" t="s">
        <v>32</v>
      </c>
      <c r="J65" s="37" t="s">
        <v>33</v>
      </c>
      <c r="K65" s="16"/>
      <c r="L65" s="16"/>
      <c r="M65" s="16"/>
      <c r="N65" s="16"/>
      <c r="O65" s="18"/>
    </row>
    <row r="66" spans="1:15" x14ac:dyDescent="0.2">
      <c r="A66" s="24"/>
      <c r="B66" s="29"/>
      <c r="C66" s="16"/>
      <c r="D66" s="16"/>
      <c r="E66" s="38">
        <v>10</v>
      </c>
      <c r="F66" s="39">
        <v>10</v>
      </c>
      <c r="G66" s="39" t="s">
        <v>34</v>
      </c>
      <c r="H66" s="39" t="s">
        <v>34</v>
      </c>
      <c r="I66" s="39" t="s">
        <v>34</v>
      </c>
      <c r="J66" s="39">
        <v>10</v>
      </c>
      <c r="K66" s="39" t="s">
        <v>34</v>
      </c>
      <c r="L66" s="39" t="s">
        <v>34</v>
      </c>
      <c r="M66" s="39" t="s">
        <v>34</v>
      </c>
      <c r="N66" s="39" t="s">
        <v>34</v>
      </c>
      <c r="O66" s="18"/>
    </row>
    <row r="67" spans="1:15" ht="15" customHeight="1" x14ac:dyDescent="0.2">
      <c r="A67" s="24" t="s">
        <v>54</v>
      </c>
      <c r="B67" s="43" t="s">
        <v>55</v>
      </c>
      <c r="C67" s="16" t="s">
        <v>16</v>
      </c>
      <c r="D67" s="26" t="s">
        <v>17</v>
      </c>
      <c r="E67" s="30">
        <f>SUM(F67:N67)</f>
        <v>1890453.6398</v>
      </c>
      <c r="F67" s="31">
        <f>SUM(F68:J71)</f>
        <v>379292.61618000001</v>
      </c>
      <c r="G67" s="31"/>
      <c r="H67" s="31"/>
      <c r="I67" s="31"/>
      <c r="J67" s="31"/>
      <c r="K67" s="30">
        <f>SUM(K68:K71)</f>
        <v>376755.70267000003</v>
      </c>
      <c r="L67" s="30">
        <f>SUM(L68:L71)</f>
        <v>376755.70267000003</v>
      </c>
      <c r="M67" s="30">
        <f>SUM(M68:M71)</f>
        <v>378824.80914000003</v>
      </c>
      <c r="N67" s="30">
        <f>SUM(N68:N71)</f>
        <v>378824.80914000003</v>
      </c>
      <c r="O67" s="18" t="s">
        <v>56</v>
      </c>
    </row>
    <row r="68" spans="1:15" ht="30" x14ac:dyDescent="0.2">
      <c r="A68" s="24"/>
      <c r="B68" s="43"/>
      <c r="C68" s="16"/>
      <c r="D68" s="26" t="s">
        <v>19</v>
      </c>
      <c r="E68" s="30">
        <f>SUM(F68:N68)</f>
        <v>0</v>
      </c>
      <c r="F68" s="32">
        <v>0</v>
      </c>
      <c r="G68" s="32"/>
      <c r="H68" s="32"/>
      <c r="I68" s="32"/>
      <c r="J68" s="32"/>
      <c r="K68" s="33">
        <v>0</v>
      </c>
      <c r="L68" s="33">
        <v>0</v>
      </c>
      <c r="M68" s="33">
        <v>0</v>
      </c>
      <c r="N68" s="33">
        <v>0</v>
      </c>
      <c r="O68" s="18"/>
    </row>
    <row r="69" spans="1:15" ht="30" x14ac:dyDescent="0.2">
      <c r="A69" s="24"/>
      <c r="B69" s="43"/>
      <c r="C69" s="16"/>
      <c r="D69" s="26" t="s">
        <v>20</v>
      </c>
      <c r="E69" s="30">
        <f>SUM(F69:N69)</f>
        <v>0</v>
      </c>
      <c r="F69" s="32">
        <v>0</v>
      </c>
      <c r="G69" s="32"/>
      <c r="H69" s="32"/>
      <c r="I69" s="32"/>
      <c r="J69" s="32"/>
      <c r="K69" s="33">
        <v>0</v>
      </c>
      <c r="L69" s="33">
        <v>0</v>
      </c>
      <c r="M69" s="33">
        <v>0</v>
      </c>
      <c r="N69" s="33">
        <v>0</v>
      </c>
      <c r="O69" s="18"/>
    </row>
    <row r="70" spans="1:15" ht="30" x14ac:dyDescent="0.2">
      <c r="A70" s="24"/>
      <c r="B70" s="43"/>
      <c r="C70" s="16"/>
      <c r="D70" s="26" t="s">
        <v>21</v>
      </c>
      <c r="E70" s="30">
        <f>SUM(F70:N70)</f>
        <v>1890453.6398</v>
      </c>
      <c r="F70" s="32">
        <v>379292.61618000001</v>
      </c>
      <c r="G70" s="32"/>
      <c r="H70" s="32"/>
      <c r="I70" s="32"/>
      <c r="J70" s="32"/>
      <c r="K70" s="33">
        <v>376755.70267000003</v>
      </c>
      <c r="L70" s="33">
        <v>376755.70267000003</v>
      </c>
      <c r="M70" s="33">
        <v>378824.80914000003</v>
      </c>
      <c r="N70" s="33">
        <v>378824.80914000003</v>
      </c>
      <c r="O70" s="18"/>
    </row>
    <row r="71" spans="1:15" ht="30" x14ac:dyDescent="0.2">
      <c r="A71" s="24"/>
      <c r="B71" s="43"/>
      <c r="C71" s="16"/>
      <c r="D71" s="26" t="s">
        <v>22</v>
      </c>
      <c r="E71" s="30">
        <f>SUM(F71:N71)</f>
        <v>0</v>
      </c>
      <c r="F71" s="32">
        <v>0</v>
      </c>
      <c r="G71" s="32"/>
      <c r="H71" s="32"/>
      <c r="I71" s="32"/>
      <c r="J71" s="32"/>
      <c r="K71" s="33">
        <v>0</v>
      </c>
      <c r="L71" s="33">
        <v>0</v>
      </c>
      <c r="M71" s="33">
        <v>0</v>
      </c>
      <c r="N71" s="33">
        <v>0</v>
      </c>
      <c r="O71" s="18"/>
    </row>
    <row r="72" spans="1:15" ht="15" customHeight="1" x14ac:dyDescent="0.2">
      <c r="A72" s="24"/>
      <c r="B72" s="29" t="s">
        <v>57</v>
      </c>
      <c r="C72" s="16" t="s">
        <v>26</v>
      </c>
      <c r="D72" s="16" t="s">
        <v>26</v>
      </c>
      <c r="E72" s="35" t="s">
        <v>27</v>
      </c>
      <c r="F72" s="36" t="s">
        <v>28</v>
      </c>
      <c r="G72" s="36" t="s">
        <v>29</v>
      </c>
      <c r="H72" s="36"/>
      <c r="I72" s="36"/>
      <c r="J72" s="36"/>
      <c r="K72" s="16" t="s">
        <v>10</v>
      </c>
      <c r="L72" s="16" t="s">
        <v>11</v>
      </c>
      <c r="M72" s="16" t="s">
        <v>12</v>
      </c>
      <c r="N72" s="16" t="s">
        <v>13</v>
      </c>
      <c r="O72" s="18" t="s">
        <v>26</v>
      </c>
    </row>
    <row r="73" spans="1:15" ht="30" x14ac:dyDescent="0.2">
      <c r="A73" s="24"/>
      <c r="B73" s="29"/>
      <c r="C73" s="16"/>
      <c r="D73" s="16"/>
      <c r="E73" s="35"/>
      <c r="F73" s="36"/>
      <c r="G73" s="37" t="s">
        <v>30</v>
      </c>
      <c r="H73" s="37" t="s">
        <v>31</v>
      </c>
      <c r="I73" s="37" t="s">
        <v>32</v>
      </c>
      <c r="J73" s="37" t="s">
        <v>33</v>
      </c>
      <c r="K73" s="16"/>
      <c r="L73" s="16"/>
      <c r="M73" s="16"/>
      <c r="N73" s="16"/>
      <c r="O73" s="18"/>
    </row>
    <row r="74" spans="1:15" x14ac:dyDescent="0.2">
      <c r="A74" s="24"/>
      <c r="B74" s="29"/>
      <c r="C74" s="16"/>
      <c r="D74" s="16"/>
      <c r="E74" s="46">
        <v>1100.5999999999999</v>
      </c>
      <c r="F74" s="47">
        <v>1100.5999999999999</v>
      </c>
      <c r="G74" s="47" t="s">
        <v>34</v>
      </c>
      <c r="H74" s="47" t="s">
        <v>34</v>
      </c>
      <c r="I74" s="47" t="s">
        <v>34</v>
      </c>
      <c r="J74" s="47">
        <v>1100.5999999999999</v>
      </c>
      <c r="K74" s="47">
        <v>1100.5999999999999</v>
      </c>
      <c r="L74" s="47">
        <v>1100.5999999999999</v>
      </c>
      <c r="M74" s="47">
        <v>1100.5999999999999</v>
      </c>
      <c r="N74" s="47">
        <v>1100.5999999999999</v>
      </c>
      <c r="O74" s="18"/>
    </row>
    <row r="75" spans="1:15" ht="15" customHeight="1" x14ac:dyDescent="0.2">
      <c r="A75" s="24" t="s">
        <v>58</v>
      </c>
      <c r="B75" s="43" t="s">
        <v>59</v>
      </c>
      <c r="C75" s="16" t="s">
        <v>16</v>
      </c>
      <c r="D75" s="26" t="s">
        <v>17</v>
      </c>
      <c r="E75" s="30">
        <f>SUM(F75:N75)</f>
        <v>248221.32775</v>
      </c>
      <c r="F75" s="31">
        <f>SUM(F76:J79)</f>
        <v>49644.265549999996</v>
      </c>
      <c r="G75" s="31"/>
      <c r="H75" s="31"/>
      <c r="I75" s="31"/>
      <c r="J75" s="31"/>
      <c r="K75" s="30">
        <f>SUM(K76:K79)</f>
        <v>49644.265549999996</v>
      </c>
      <c r="L75" s="30">
        <f>SUM(L76:L79)</f>
        <v>49644.265549999996</v>
      </c>
      <c r="M75" s="30">
        <f>SUM(M76:M79)</f>
        <v>49644.265549999996</v>
      </c>
      <c r="N75" s="30">
        <f>SUM(N76:N79)</f>
        <v>49644.265549999996</v>
      </c>
      <c r="O75" s="18" t="s">
        <v>60</v>
      </c>
    </row>
    <row r="76" spans="1:15" ht="30" x14ac:dyDescent="0.2">
      <c r="A76" s="24"/>
      <c r="B76" s="43"/>
      <c r="C76" s="16"/>
      <c r="D76" s="26" t="s">
        <v>19</v>
      </c>
      <c r="E76" s="30">
        <f>SUM(F76:N76)</f>
        <v>0</v>
      </c>
      <c r="F76" s="32">
        <v>0</v>
      </c>
      <c r="G76" s="32"/>
      <c r="H76" s="32"/>
      <c r="I76" s="32"/>
      <c r="J76" s="32"/>
      <c r="K76" s="33">
        <v>0</v>
      </c>
      <c r="L76" s="33">
        <v>0</v>
      </c>
      <c r="M76" s="33">
        <v>0</v>
      </c>
      <c r="N76" s="33">
        <v>0</v>
      </c>
      <c r="O76" s="18"/>
    </row>
    <row r="77" spans="1:15" ht="30" x14ac:dyDescent="0.2">
      <c r="A77" s="24"/>
      <c r="B77" s="43"/>
      <c r="C77" s="16"/>
      <c r="D77" s="26" t="s">
        <v>20</v>
      </c>
      <c r="E77" s="30">
        <f>SUM(F77:N77)</f>
        <v>0</v>
      </c>
      <c r="F77" s="32">
        <v>0</v>
      </c>
      <c r="G77" s="32"/>
      <c r="H77" s="32"/>
      <c r="I77" s="32"/>
      <c r="J77" s="32"/>
      <c r="K77" s="33">
        <v>0</v>
      </c>
      <c r="L77" s="33">
        <v>0</v>
      </c>
      <c r="M77" s="33">
        <v>0</v>
      </c>
      <c r="N77" s="33">
        <v>0</v>
      </c>
      <c r="O77" s="18"/>
    </row>
    <row r="78" spans="1:15" ht="30" x14ac:dyDescent="0.2">
      <c r="A78" s="24"/>
      <c r="B78" s="43"/>
      <c r="C78" s="16"/>
      <c r="D78" s="26" t="s">
        <v>21</v>
      </c>
      <c r="E78" s="30">
        <f>SUM(F78:N78)</f>
        <v>248221.32775</v>
      </c>
      <c r="F78" s="32">
        <v>49644.265549999996</v>
      </c>
      <c r="G78" s="32"/>
      <c r="H78" s="32"/>
      <c r="I78" s="32"/>
      <c r="J78" s="32"/>
      <c r="K78" s="33">
        <v>49644.265549999996</v>
      </c>
      <c r="L78" s="33">
        <v>49644.265549999996</v>
      </c>
      <c r="M78" s="33">
        <v>49644.265549999996</v>
      </c>
      <c r="N78" s="33">
        <v>49644.265549999996</v>
      </c>
      <c r="O78" s="18"/>
    </row>
    <row r="79" spans="1:15" ht="30" x14ac:dyDescent="0.2">
      <c r="A79" s="24"/>
      <c r="B79" s="43"/>
      <c r="C79" s="16"/>
      <c r="D79" s="26" t="s">
        <v>22</v>
      </c>
      <c r="E79" s="30">
        <f>SUM(F79:N79)</f>
        <v>0</v>
      </c>
      <c r="F79" s="32">
        <v>0</v>
      </c>
      <c r="G79" s="32"/>
      <c r="H79" s="32"/>
      <c r="I79" s="32"/>
      <c r="J79" s="32"/>
      <c r="K79" s="33">
        <v>0</v>
      </c>
      <c r="L79" s="33">
        <v>0</v>
      </c>
      <c r="M79" s="33">
        <v>0</v>
      </c>
      <c r="N79" s="33">
        <v>0</v>
      </c>
      <c r="O79" s="18"/>
    </row>
    <row r="80" spans="1:15" ht="15" customHeight="1" x14ac:dyDescent="0.2">
      <c r="A80" s="24"/>
      <c r="B80" s="29" t="s">
        <v>61</v>
      </c>
      <c r="C80" s="16" t="s">
        <v>26</v>
      </c>
      <c r="D80" s="16" t="s">
        <v>26</v>
      </c>
      <c r="E80" s="35" t="s">
        <v>27</v>
      </c>
      <c r="F80" s="36" t="s">
        <v>28</v>
      </c>
      <c r="G80" s="36" t="s">
        <v>29</v>
      </c>
      <c r="H80" s="36"/>
      <c r="I80" s="36"/>
      <c r="J80" s="36"/>
      <c r="K80" s="16" t="s">
        <v>10</v>
      </c>
      <c r="L80" s="16" t="s">
        <v>11</v>
      </c>
      <c r="M80" s="16" t="s">
        <v>12</v>
      </c>
      <c r="N80" s="16" t="s">
        <v>13</v>
      </c>
      <c r="O80" s="18" t="s">
        <v>26</v>
      </c>
    </row>
    <row r="81" spans="1:15" ht="30" x14ac:dyDescent="0.2">
      <c r="A81" s="24"/>
      <c r="B81" s="29"/>
      <c r="C81" s="16"/>
      <c r="D81" s="16"/>
      <c r="E81" s="35"/>
      <c r="F81" s="36"/>
      <c r="G81" s="37" t="s">
        <v>30</v>
      </c>
      <c r="H81" s="37" t="s">
        <v>31</v>
      </c>
      <c r="I81" s="37" t="s">
        <v>32</v>
      </c>
      <c r="J81" s="37" t="s">
        <v>33</v>
      </c>
      <c r="K81" s="16"/>
      <c r="L81" s="16"/>
      <c r="M81" s="16"/>
      <c r="N81" s="16"/>
      <c r="O81" s="18"/>
    </row>
    <row r="82" spans="1:15" x14ac:dyDescent="0.2">
      <c r="A82" s="24"/>
      <c r="B82" s="29"/>
      <c r="C82" s="16"/>
      <c r="D82" s="16"/>
      <c r="E82" s="48">
        <v>333.05200000000002</v>
      </c>
      <c r="F82" s="49">
        <v>333.05200000000002</v>
      </c>
      <c r="G82" s="49" t="s">
        <v>34</v>
      </c>
      <c r="H82" s="49" t="s">
        <v>34</v>
      </c>
      <c r="I82" s="49" t="s">
        <v>34</v>
      </c>
      <c r="J82" s="49">
        <v>333.05200000000002</v>
      </c>
      <c r="K82" s="49">
        <v>333.05200000000002</v>
      </c>
      <c r="L82" s="49">
        <v>333.05200000000002</v>
      </c>
      <c r="M82" s="49">
        <v>333.05200000000002</v>
      </c>
      <c r="N82" s="49">
        <v>333.05200000000002</v>
      </c>
      <c r="O82" s="18"/>
    </row>
    <row r="83" spans="1:15" ht="15" customHeight="1" x14ac:dyDescent="0.2">
      <c r="A83" s="24" t="s">
        <v>62</v>
      </c>
      <c r="B83" s="43" t="s">
        <v>63</v>
      </c>
      <c r="C83" s="16" t="s">
        <v>16</v>
      </c>
      <c r="D83" s="26" t="s">
        <v>17</v>
      </c>
      <c r="E83" s="30">
        <f>SUM(F83:N83)</f>
        <v>5692.9329899999993</v>
      </c>
      <c r="F83" s="31">
        <f>SUM(F84:J87)</f>
        <v>3000</v>
      </c>
      <c r="G83" s="31"/>
      <c r="H83" s="31"/>
      <c r="I83" s="31"/>
      <c r="J83" s="31"/>
      <c r="K83" s="30">
        <f>SUM(K84:K87)</f>
        <v>2692.9329899999998</v>
      </c>
      <c r="L83" s="30">
        <f>SUM(L84:L87)</f>
        <v>0</v>
      </c>
      <c r="M83" s="30">
        <f>SUM(M84:M87)</f>
        <v>0</v>
      </c>
      <c r="N83" s="30">
        <f>SUM(N84:N87)</f>
        <v>0</v>
      </c>
      <c r="O83" s="18" t="s">
        <v>18</v>
      </c>
    </row>
    <row r="84" spans="1:15" ht="30" x14ac:dyDescent="0.2">
      <c r="A84" s="24"/>
      <c r="B84" s="43"/>
      <c r="C84" s="16"/>
      <c r="D84" s="26" t="s">
        <v>19</v>
      </c>
      <c r="E84" s="30">
        <f>SUM(F84:N84)</f>
        <v>0</v>
      </c>
      <c r="F84" s="32">
        <v>0</v>
      </c>
      <c r="G84" s="32"/>
      <c r="H84" s="32"/>
      <c r="I84" s="32"/>
      <c r="J84" s="32"/>
      <c r="K84" s="33">
        <v>0</v>
      </c>
      <c r="L84" s="33">
        <v>0</v>
      </c>
      <c r="M84" s="33">
        <v>0</v>
      </c>
      <c r="N84" s="33">
        <v>0</v>
      </c>
      <c r="O84" s="18"/>
    </row>
    <row r="85" spans="1:15" ht="30" x14ac:dyDescent="0.2">
      <c r="A85" s="24"/>
      <c r="B85" s="43"/>
      <c r="C85" s="16"/>
      <c r="D85" s="26" t="s">
        <v>20</v>
      </c>
      <c r="E85" s="30">
        <f>SUM(F85:N85)</f>
        <v>0</v>
      </c>
      <c r="F85" s="32">
        <v>0</v>
      </c>
      <c r="G85" s="32"/>
      <c r="H85" s="32"/>
      <c r="I85" s="32"/>
      <c r="J85" s="32"/>
      <c r="K85" s="33">
        <v>0</v>
      </c>
      <c r="L85" s="33">
        <v>0</v>
      </c>
      <c r="M85" s="33">
        <v>0</v>
      </c>
      <c r="N85" s="33">
        <v>0</v>
      </c>
      <c r="O85" s="18"/>
    </row>
    <row r="86" spans="1:15" ht="30" x14ac:dyDescent="0.2">
      <c r="A86" s="24"/>
      <c r="B86" s="43"/>
      <c r="C86" s="16"/>
      <c r="D86" s="26" t="s">
        <v>21</v>
      </c>
      <c r="E86" s="30">
        <f>SUM(F86:N86)</f>
        <v>5692.9329899999993</v>
      </c>
      <c r="F86" s="32">
        <v>3000</v>
      </c>
      <c r="G86" s="32"/>
      <c r="H86" s="32"/>
      <c r="I86" s="32"/>
      <c r="J86" s="32"/>
      <c r="K86" s="33">
        <v>2692.9329899999998</v>
      </c>
      <c r="L86" s="33">
        <v>0</v>
      </c>
      <c r="M86" s="33">
        <v>0</v>
      </c>
      <c r="N86" s="33">
        <v>0</v>
      </c>
      <c r="O86" s="18"/>
    </row>
    <row r="87" spans="1:15" ht="30" x14ac:dyDescent="0.2">
      <c r="A87" s="24"/>
      <c r="B87" s="43"/>
      <c r="C87" s="16"/>
      <c r="D87" s="26" t="s">
        <v>22</v>
      </c>
      <c r="E87" s="30">
        <f>SUM(F87:N87)</f>
        <v>0</v>
      </c>
      <c r="F87" s="32">
        <v>0</v>
      </c>
      <c r="G87" s="32"/>
      <c r="H87" s="32"/>
      <c r="I87" s="32"/>
      <c r="J87" s="32"/>
      <c r="K87" s="33">
        <v>0</v>
      </c>
      <c r="L87" s="33">
        <v>0</v>
      </c>
      <c r="M87" s="33">
        <v>0</v>
      </c>
      <c r="N87" s="33">
        <v>0</v>
      </c>
      <c r="O87" s="18"/>
    </row>
    <row r="88" spans="1:15" ht="15" customHeight="1" x14ac:dyDescent="0.2">
      <c r="A88" s="24"/>
      <c r="B88" s="29" t="s">
        <v>64</v>
      </c>
      <c r="C88" s="16" t="s">
        <v>26</v>
      </c>
      <c r="D88" s="16" t="s">
        <v>26</v>
      </c>
      <c r="E88" s="35" t="s">
        <v>27</v>
      </c>
      <c r="F88" s="36" t="s">
        <v>28</v>
      </c>
      <c r="G88" s="36" t="s">
        <v>29</v>
      </c>
      <c r="H88" s="36"/>
      <c r="I88" s="36"/>
      <c r="J88" s="36"/>
      <c r="K88" s="16" t="s">
        <v>10</v>
      </c>
      <c r="L88" s="16" t="s">
        <v>11</v>
      </c>
      <c r="M88" s="16" t="s">
        <v>12</v>
      </c>
      <c r="N88" s="16" t="s">
        <v>13</v>
      </c>
      <c r="O88" s="18" t="s">
        <v>26</v>
      </c>
    </row>
    <row r="89" spans="1:15" ht="30" x14ac:dyDescent="0.2">
      <c r="A89" s="24"/>
      <c r="B89" s="29"/>
      <c r="C89" s="16"/>
      <c r="D89" s="16"/>
      <c r="E89" s="35"/>
      <c r="F89" s="36"/>
      <c r="G89" s="37" t="s">
        <v>30</v>
      </c>
      <c r="H89" s="37" t="s">
        <v>31</v>
      </c>
      <c r="I89" s="37" t="s">
        <v>32</v>
      </c>
      <c r="J89" s="37" t="s">
        <v>33</v>
      </c>
      <c r="K89" s="16"/>
      <c r="L89" s="16"/>
      <c r="M89" s="16"/>
      <c r="N89" s="16"/>
      <c r="O89" s="18"/>
    </row>
    <row r="90" spans="1:15" x14ac:dyDescent="0.2">
      <c r="A90" s="24"/>
      <c r="B90" s="29"/>
      <c r="C90" s="16"/>
      <c r="D90" s="16"/>
      <c r="E90" s="48">
        <v>200.352</v>
      </c>
      <c r="F90" s="49">
        <v>200.352</v>
      </c>
      <c r="G90" s="49" t="s">
        <v>34</v>
      </c>
      <c r="H90" s="49" t="s">
        <v>34</v>
      </c>
      <c r="I90" s="49" t="s">
        <v>34</v>
      </c>
      <c r="J90" s="49">
        <v>200.352</v>
      </c>
      <c r="K90" s="49">
        <v>200.352</v>
      </c>
      <c r="L90" s="49" t="s">
        <v>34</v>
      </c>
      <c r="M90" s="49" t="s">
        <v>34</v>
      </c>
      <c r="N90" s="49" t="s">
        <v>34</v>
      </c>
      <c r="O90" s="18"/>
    </row>
    <row r="91" spans="1:15" ht="15" customHeight="1" x14ac:dyDescent="0.2">
      <c r="A91" s="24" t="s">
        <v>65</v>
      </c>
      <c r="B91" s="43" t="s">
        <v>66</v>
      </c>
      <c r="C91" s="16" t="s">
        <v>16</v>
      </c>
      <c r="D91" s="26" t="s">
        <v>17</v>
      </c>
      <c r="E91" s="30">
        <f>SUM(F91:N91)</f>
        <v>15350</v>
      </c>
      <c r="F91" s="31">
        <f>SUM(F92:J95)</f>
        <v>15350</v>
      </c>
      <c r="G91" s="31"/>
      <c r="H91" s="31"/>
      <c r="I91" s="31"/>
      <c r="J91" s="31"/>
      <c r="K91" s="30">
        <f>SUM(K92:K95)</f>
        <v>0</v>
      </c>
      <c r="L91" s="30">
        <f>SUM(L92:L95)</f>
        <v>0</v>
      </c>
      <c r="M91" s="30">
        <f>SUM(M92:M95)</f>
        <v>0</v>
      </c>
      <c r="N91" s="30">
        <f>SUM(N92:N95)</f>
        <v>0</v>
      </c>
      <c r="O91" s="18" t="s">
        <v>18</v>
      </c>
    </row>
    <row r="92" spans="1:15" ht="30" x14ac:dyDescent="0.2">
      <c r="A92" s="24"/>
      <c r="B92" s="43"/>
      <c r="C92" s="16"/>
      <c r="D92" s="26" t="s">
        <v>19</v>
      </c>
      <c r="E92" s="30">
        <f>SUM(F92:N92)</f>
        <v>0</v>
      </c>
      <c r="F92" s="32">
        <v>0</v>
      </c>
      <c r="G92" s="32"/>
      <c r="H92" s="32"/>
      <c r="I92" s="32"/>
      <c r="J92" s="32"/>
      <c r="K92" s="33">
        <v>0</v>
      </c>
      <c r="L92" s="33">
        <v>0</v>
      </c>
      <c r="M92" s="33">
        <v>0</v>
      </c>
      <c r="N92" s="33">
        <v>0</v>
      </c>
      <c r="O92" s="18"/>
    </row>
    <row r="93" spans="1:15" ht="30" x14ac:dyDescent="0.2">
      <c r="A93" s="24"/>
      <c r="B93" s="43"/>
      <c r="C93" s="16"/>
      <c r="D93" s="26" t="s">
        <v>20</v>
      </c>
      <c r="E93" s="30">
        <f>SUM(F93:N93)</f>
        <v>0</v>
      </c>
      <c r="F93" s="32">
        <v>0</v>
      </c>
      <c r="G93" s="32"/>
      <c r="H93" s="32"/>
      <c r="I93" s="32"/>
      <c r="J93" s="32"/>
      <c r="K93" s="33">
        <v>0</v>
      </c>
      <c r="L93" s="33">
        <v>0</v>
      </c>
      <c r="M93" s="33">
        <v>0</v>
      </c>
      <c r="N93" s="33">
        <v>0</v>
      </c>
      <c r="O93" s="18"/>
    </row>
    <row r="94" spans="1:15" ht="30" x14ac:dyDescent="0.2">
      <c r="A94" s="24"/>
      <c r="B94" s="43"/>
      <c r="C94" s="16"/>
      <c r="D94" s="26" t="s">
        <v>21</v>
      </c>
      <c r="E94" s="30">
        <f>SUM(F94:N94)</f>
        <v>15350</v>
      </c>
      <c r="F94" s="32">
        <v>15350</v>
      </c>
      <c r="G94" s="32"/>
      <c r="H94" s="32"/>
      <c r="I94" s="32"/>
      <c r="J94" s="32"/>
      <c r="K94" s="33">
        <v>0</v>
      </c>
      <c r="L94" s="33">
        <v>0</v>
      </c>
      <c r="M94" s="33">
        <v>0</v>
      </c>
      <c r="N94" s="33">
        <v>0</v>
      </c>
      <c r="O94" s="18"/>
    </row>
    <row r="95" spans="1:15" ht="30" x14ac:dyDescent="0.2">
      <c r="A95" s="24"/>
      <c r="B95" s="43"/>
      <c r="C95" s="16"/>
      <c r="D95" s="26" t="s">
        <v>22</v>
      </c>
      <c r="E95" s="30">
        <f>SUM(F95:N95)</f>
        <v>0</v>
      </c>
      <c r="F95" s="32">
        <v>0</v>
      </c>
      <c r="G95" s="32"/>
      <c r="H95" s="32"/>
      <c r="I95" s="32"/>
      <c r="J95" s="32"/>
      <c r="K95" s="33">
        <v>0</v>
      </c>
      <c r="L95" s="33">
        <v>0</v>
      </c>
      <c r="M95" s="33">
        <v>0</v>
      </c>
      <c r="N95" s="33">
        <v>0</v>
      </c>
      <c r="O95" s="18"/>
    </row>
    <row r="96" spans="1:15" ht="15" customHeight="1" x14ac:dyDescent="0.2">
      <c r="A96" s="24"/>
      <c r="B96" s="29" t="s">
        <v>67</v>
      </c>
      <c r="C96" s="16" t="s">
        <v>26</v>
      </c>
      <c r="D96" s="16" t="s">
        <v>26</v>
      </c>
      <c r="E96" s="35" t="s">
        <v>27</v>
      </c>
      <c r="F96" s="36" t="s">
        <v>28</v>
      </c>
      <c r="G96" s="36" t="s">
        <v>29</v>
      </c>
      <c r="H96" s="36"/>
      <c r="I96" s="36"/>
      <c r="J96" s="36"/>
      <c r="K96" s="16" t="s">
        <v>10</v>
      </c>
      <c r="L96" s="16" t="s">
        <v>11</v>
      </c>
      <c r="M96" s="16" t="s">
        <v>12</v>
      </c>
      <c r="N96" s="16" t="s">
        <v>13</v>
      </c>
      <c r="O96" s="18" t="s">
        <v>26</v>
      </c>
    </row>
    <row r="97" spans="1:15" ht="30" x14ac:dyDescent="0.2">
      <c r="A97" s="24"/>
      <c r="B97" s="29"/>
      <c r="C97" s="16"/>
      <c r="D97" s="16"/>
      <c r="E97" s="35"/>
      <c r="F97" s="36"/>
      <c r="G97" s="37" t="s">
        <v>30</v>
      </c>
      <c r="H97" s="37" t="s">
        <v>31</v>
      </c>
      <c r="I97" s="37" t="s">
        <v>32</v>
      </c>
      <c r="J97" s="37" t="s">
        <v>33</v>
      </c>
      <c r="K97" s="16"/>
      <c r="L97" s="16"/>
      <c r="M97" s="16"/>
      <c r="N97" s="16"/>
      <c r="O97" s="18"/>
    </row>
    <row r="98" spans="1:15" x14ac:dyDescent="0.2">
      <c r="A98" s="24"/>
      <c r="B98" s="29"/>
      <c r="C98" s="16"/>
      <c r="D98" s="16"/>
      <c r="E98" s="38">
        <v>7</v>
      </c>
      <c r="F98" s="39">
        <v>7</v>
      </c>
      <c r="G98" s="39" t="s">
        <v>34</v>
      </c>
      <c r="H98" s="39" t="s">
        <v>34</v>
      </c>
      <c r="I98" s="39" t="s">
        <v>34</v>
      </c>
      <c r="J98" s="39">
        <v>7</v>
      </c>
      <c r="K98" s="39" t="s">
        <v>34</v>
      </c>
      <c r="L98" s="39" t="s">
        <v>34</v>
      </c>
      <c r="M98" s="39" t="s">
        <v>34</v>
      </c>
      <c r="N98" s="39" t="s">
        <v>34</v>
      </c>
      <c r="O98" s="18"/>
    </row>
    <row r="99" spans="1:15" ht="15" customHeight="1" x14ac:dyDescent="0.2">
      <c r="A99" s="24" t="s">
        <v>68</v>
      </c>
      <c r="B99" s="43" t="s">
        <v>69</v>
      </c>
      <c r="C99" s="16" t="s">
        <v>16</v>
      </c>
      <c r="D99" s="26" t="s">
        <v>17</v>
      </c>
      <c r="E99" s="30">
        <f>SUM(F99:N99)</f>
        <v>2900</v>
      </c>
      <c r="F99" s="31">
        <f>SUM(F100:J103)</f>
        <v>2900</v>
      </c>
      <c r="G99" s="31"/>
      <c r="H99" s="31"/>
      <c r="I99" s="31"/>
      <c r="J99" s="31"/>
      <c r="K99" s="30">
        <f>SUM(K100:K103)</f>
        <v>0</v>
      </c>
      <c r="L99" s="30">
        <f>SUM(L100:L103)</f>
        <v>0</v>
      </c>
      <c r="M99" s="30">
        <f>SUM(M100:M103)</f>
        <v>0</v>
      </c>
      <c r="N99" s="30">
        <f>SUM(N100:N103)</f>
        <v>0</v>
      </c>
      <c r="O99" s="18" t="s">
        <v>18</v>
      </c>
    </row>
    <row r="100" spans="1:15" ht="30" x14ac:dyDescent="0.2">
      <c r="A100" s="24"/>
      <c r="B100" s="43"/>
      <c r="C100" s="16"/>
      <c r="D100" s="26" t="s">
        <v>19</v>
      </c>
      <c r="E100" s="30">
        <f>SUM(F100:N100)</f>
        <v>0</v>
      </c>
      <c r="F100" s="32">
        <v>0</v>
      </c>
      <c r="G100" s="32"/>
      <c r="H100" s="32"/>
      <c r="I100" s="32"/>
      <c r="J100" s="32"/>
      <c r="K100" s="33">
        <v>0</v>
      </c>
      <c r="L100" s="33">
        <v>0</v>
      </c>
      <c r="M100" s="33">
        <v>0</v>
      </c>
      <c r="N100" s="33">
        <v>0</v>
      </c>
      <c r="O100" s="18"/>
    </row>
    <row r="101" spans="1:15" ht="30" x14ac:dyDescent="0.2">
      <c r="A101" s="24"/>
      <c r="B101" s="43"/>
      <c r="C101" s="16"/>
      <c r="D101" s="26" t="s">
        <v>20</v>
      </c>
      <c r="E101" s="30">
        <f>SUM(F101:N101)</f>
        <v>0</v>
      </c>
      <c r="F101" s="32">
        <v>0</v>
      </c>
      <c r="G101" s="32"/>
      <c r="H101" s="32"/>
      <c r="I101" s="32"/>
      <c r="J101" s="32"/>
      <c r="K101" s="33">
        <v>0</v>
      </c>
      <c r="L101" s="33">
        <v>0</v>
      </c>
      <c r="M101" s="33">
        <v>0</v>
      </c>
      <c r="N101" s="33">
        <v>0</v>
      </c>
      <c r="O101" s="18"/>
    </row>
    <row r="102" spans="1:15" ht="30" x14ac:dyDescent="0.2">
      <c r="A102" s="24"/>
      <c r="B102" s="43"/>
      <c r="C102" s="16"/>
      <c r="D102" s="26" t="s">
        <v>21</v>
      </c>
      <c r="E102" s="30">
        <f>SUM(F102:N102)</f>
        <v>2900</v>
      </c>
      <c r="F102" s="32">
        <v>2900</v>
      </c>
      <c r="G102" s="32"/>
      <c r="H102" s="32"/>
      <c r="I102" s="32"/>
      <c r="J102" s="32"/>
      <c r="K102" s="33">
        <v>0</v>
      </c>
      <c r="L102" s="33">
        <v>0</v>
      </c>
      <c r="M102" s="33">
        <v>0</v>
      </c>
      <c r="N102" s="33">
        <v>0</v>
      </c>
      <c r="O102" s="18"/>
    </row>
    <row r="103" spans="1:15" ht="30" x14ac:dyDescent="0.2">
      <c r="A103" s="24"/>
      <c r="B103" s="43"/>
      <c r="C103" s="16"/>
      <c r="D103" s="26" t="s">
        <v>22</v>
      </c>
      <c r="E103" s="30">
        <f>SUM(F103:N103)</f>
        <v>0</v>
      </c>
      <c r="F103" s="32">
        <v>0</v>
      </c>
      <c r="G103" s="32"/>
      <c r="H103" s="32"/>
      <c r="I103" s="32"/>
      <c r="J103" s="32"/>
      <c r="K103" s="33">
        <v>0</v>
      </c>
      <c r="L103" s="33">
        <v>0</v>
      </c>
      <c r="M103" s="33">
        <v>0</v>
      </c>
      <c r="N103" s="33">
        <v>0</v>
      </c>
      <c r="O103" s="18"/>
    </row>
    <row r="104" spans="1:15" ht="15" customHeight="1" x14ac:dyDescent="0.2">
      <c r="A104" s="24"/>
      <c r="B104" s="29" t="s">
        <v>70</v>
      </c>
      <c r="C104" s="16" t="s">
        <v>26</v>
      </c>
      <c r="D104" s="16" t="s">
        <v>26</v>
      </c>
      <c r="E104" s="35" t="s">
        <v>27</v>
      </c>
      <c r="F104" s="36" t="s">
        <v>28</v>
      </c>
      <c r="G104" s="36" t="s">
        <v>29</v>
      </c>
      <c r="H104" s="36"/>
      <c r="I104" s="36"/>
      <c r="J104" s="36"/>
      <c r="K104" s="16" t="s">
        <v>10</v>
      </c>
      <c r="L104" s="16" t="s">
        <v>11</v>
      </c>
      <c r="M104" s="16" t="s">
        <v>12</v>
      </c>
      <c r="N104" s="16" t="s">
        <v>13</v>
      </c>
      <c r="O104" s="18" t="s">
        <v>26</v>
      </c>
    </row>
    <row r="105" spans="1:15" ht="30" x14ac:dyDescent="0.2">
      <c r="A105" s="24"/>
      <c r="B105" s="29"/>
      <c r="C105" s="16"/>
      <c r="D105" s="16"/>
      <c r="E105" s="35"/>
      <c r="F105" s="36"/>
      <c r="G105" s="37" t="s">
        <v>30</v>
      </c>
      <c r="H105" s="37" t="s">
        <v>31</v>
      </c>
      <c r="I105" s="37" t="s">
        <v>32</v>
      </c>
      <c r="J105" s="37" t="s">
        <v>33</v>
      </c>
      <c r="K105" s="16"/>
      <c r="L105" s="16"/>
      <c r="M105" s="16"/>
      <c r="N105" s="16"/>
      <c r="O105" s="18"/>
    </row>
    <row r="106" spans="1:15" x14ac:dyDescent="0.2">
      <c r="A106" s="24"/>
      <c r="B106" s="29"/>
      <c r="C106" s="16"/>
      <c r="D106" s="16"/>
      <c r="E106" s="44">
        <v>1000</v>
      </c>
      <c r="F106" s="45">
        <v>1000</v>
      </c>
      <c r="G106" s="45" t="s">
        <v>34</v>
      </c>
      <c r="H106" s="45" t="s">
        <v>34</v>
      </c>
      <c r="I106" s="45" t="s">
        <v>34</v>
      </c>
      <c r="J106" s="45">
        <v>1000</v>
      </c>
      <c r="K106" s="45" t="s">
        <v>34</v>
      </c>
      <c r="L106" s="45" t="s">
        <v>34</v>
      </c>
      <c r="M106" s="45" t="s">
        <v>34</v>
      </c>
      <c r="N106" s="45" t="s">
        <v>34</v>
      </c>
      <c r="O106" s="18"/>
    </row>
    <row r="107" spans="1:15" x14ac:dyDescent="0.2">
      <c r="A107" s="24" t="s">
        <v>71</v>
      </c>
      <c r="B107" s="40" t="s">
        <v>72</v>
      </c>
      <c r="C107" s="16" t="s">
        <v>16</v>
      </c>
      <c r="D107" s="26" t="s">
        <v>17</v>
      </c>
      <c r="E107" s="27">
        <f t="shared" ref="E107:E116" si="4">SUM(F107:N107)</f>
        <v>0</v>
      </c>
      <c r="F107" s="28">
        <f>SUM(F108:J111)</f>
        <v>0</v>
      </c>
      <c r="G107" s="28"/>
      <c r="H107" s="28"/>
      <c r="I107" s="28"/>
      <c r="J107" s="28"/>
      <c r="K107" s="27">
        <f>SUM(K108:K111)</f>
        <v>0</v>
      </c>
      <c r="L107" s="27">
        <f>SUM(L108:L111)</f>
        <v>0</v>
      </c>
      <c r="M107" s="27">
        <f>SUM(M108:M111)</f>
        <v>0</v>
      </c>
      <c r="N107" s="27">
        <f>SUM(N108:N111)</f>
        <v>0</v>
      </c>
      <c r="O107" s="18" t="s">
        <v>73</v>
      </c>
    </row>
    <row r="108" spans="1:15" ht="30" x14ac:dyDescent="0.2">
      <c r="A108" s="24"/>
      <c r="B108" s="40"/>
      <c r="C108" s="16"/>
      <c r="D108" s="41" t="s">
        <v>19</v>
      </c>
      <c r="E108" s="27">
        <f t="shared" si="4"/>
        <v>0</v>
      </c>
      <c r="F108" s="28">
        <v>0</v>
      </c>
      <c r="G108" s="28"/>
      <c r="H108" s="28"/>
      <c r="I108" s="28"/>
      <c r="J108" s="28"/>
      <c r="K108" s="27">
        <v>0</v>
      </c>
      <c r="L108" s="27">
        <v>0</v>
      </c>
      <c r="M108" s="27">
        <v>0</v>
      </c>
      <c r="N108" s="27">
        <v>0</v>
      </c>
      <c r="O108" s="18"/>
    </row>
    <row r="109" spans="1:15" ht="30" x14ac:dyDescent="0.2">
      <c r="A109" s="24"/>
      <c r="B109" s="40"/>
      <c r="C109" s="16"/>
      <c r="D109" s="26" t="s">
        <v>20</v>
      </c>
      <c r="E109" s="27">
        <f t="shared" si="4"/>
        <v>0</v>
      </c>
      <c r="F109" s="28">
        <v>0</v>
      </c>
      <c r="G109" s="28"/>
      <c r="H109" s="28"/>
      <c r="I109" s="28"/>
      <c r="J109" s="28"/>
      <c r="K109" s="27">
        <v>0</v>
      </c>
      <c r="L109" s="27">
        <v>0</v>
      </c>
      <c r="M109" s="27">
        <v>0</v>
      </c>
      <c r="N109" s="27">
        <v>0</v>
      </c>
      <c r="O109" s="18"/>
    </row>
    <row r="110" spans="1:15" ht="30" x14ac:dyDescent="0.2">
      <c r="A110" s="24"/>
      <c r="B110" s="40"/>
      <c r="C110" s="16"/>
      <c r="D110" s="42" t="s">
        <v>21</v>
      </c>
      <c r="E110" s="27">
        <f t="shared" si="4"/>
        <v>0</v>
      </c>
      <c r="F110" s="28">
        <v>0</v>
      </c>
      <c r="G110" s="28"/>
      <c r="H110" s="28"/>
      <c r="I110" s="28"/>
      <c r="J110" s="28"/>
      <c r="K110" s="27">
        <v>0</v>
      </c>
      <c r="L110" s="27">
        <v>0</v>
      </c>
      <c r="M110" s="27">
        <v>0</v>
      </c>
      <c r="N110" s="27">
        <v>0</v>
      </c>
      <c r="O110" s="18"/>
    </row>
    <row r="111" spans="1:15" ht="30" x14ac:dyDescent="0.2">
      <c r="A111" s="24"/>
      <c r="B111" s="40"/>
      <c r="C111" s="16"/>
      <c r="D111" s="26" t="s">
        <v>22</v>
      </c>
      <c r="E111" s="27">
        <f t="shared" si="4"/>
        <v>0</v>
      </c>
      <c r="F111" s="28">
        <v>0</v>
      </c>
      <c r="G111" s="28"/>
      <c r="H111" s="28"/>
      <c r="I111" s="28"/>
      <c r="J111" s="28"/>
      <c r="K111" s="27">
        <v>0</v>
      </c>
      <c r="L111" s="27">
        <v>0</v>
      </c>
      <c r="M111" s="27">
        <v>0</v>
      </c>
      <c r="N111" s="27">
        <v>0</v>
      </c>
      <c r="O111" s="18"/>
    </row>
    <row r="112" spans="1:15" x14ac:dyDescent="0.2">
      <c r="A112" s="24"/>
      <c r="B112" s="40" t="s">
        <v>74</v>
      </c>
      <c r="C112" s="16"/>
      <c r="D112" s="26" t="s">
        <v>17</v>
      </c>
      <c r="E112" s="27">
        <f t="shared" si="4"/>
        <v>2579025.0562999998</v>
      </c>
      <c r="F112" s="28">
        <f>F113+F114+F115+F116</f>
        <v>568364.62228000001</v>
      </c>
      <c r="G112" s="28"/>
      <c r="H112" s="28"/>
      <c r="I112" s="28"/>
      <c r="J112" s="28"/>
      <c r="K112" s="27">
        <f>K113+K114+K115+K116</f>
        <v>543667.55527000001</v>
      </c>
      <c r="L112" s="27">
        <f>L113+L114+L115+L116</f>
        <v>488585.55527000001</v>
      </c>
      <c r="M112" s="27">
        <f>M113+M114+M115+M116</f>
        <v>489203.66174000001</v>
      </c>
      <c r="N112" s="27">
        <f>N113+N114+N115+N116</f>
        <v>489203.66174000001</v>
      </c>
      <c r="O112" s="18"/>
    </row>
    <row r="113" spans="1:15" ht="30" x14ac:dyDescent="0.2">
      <c r="A113" s="24"/>
      <c r="B113" s="40"/>
      <c r="C113" s="16"/>
      <c r="D113" s="41" t="s">
        <v>19</v>
      </c>
      <c r="E113" s="27">
        <f t="shared" si="4"/>
        <v>4349</v>
      </c>
      <c r="F113" s="50">
        <f>F10+F23+F108</f>
        <v>1448</v>
      </c>
      <c r="G113" s="50"/>
      <c r="H113" s="50"/>
      <c r="I113" s="50"/>
      <c r="J113" s="50"/>
      <c r="K113" s="51">
        <f t="shared" ref="K113:N116" si="5">K10+K23</f>
        <v>1450</v>
      </c>
      <c r="L113" s="51">
        <f t="shared" si="5"/>
        <v>1451</v>
      </c>
      <c r="M113" s="51">
        <f t="shared" si="5"/>
        <v>0</v>
      </c>
      <c r="N113" s="51">
        <f t="shared" si="5"/>
        <v>0</v>
      </c>
      <c r="O113" s="18"/>
    </row>
    <row r="114" spans="1:15" ht="30" x14ac:dyDescent="0.2">
      <c r="A114" s="24"/>
      <c r="B114" s="40"/>
      <c r="C114" s="16"/>
      <c r="D114" s="26" t="s">
        <v>20</v>
      </c>
      <c r="E114" s="27">
        <f t="shared" si="4"/>
        <v>0</v>
      </c>
      <c r="F114" s="50">
        <f>F11+F24+F109</f>
        <v>0</v>
      </c>
      <c r="G114" s="50"/>
      <c r="H114" s="50"/>
      <c r="I114" s="50"/>
      <c r="J114" s="50"/>
      <c r="K114" s="51">
        <f t="shared" si="5"/>
        <v>0</v>
      </c>
      <c r="L114" s="51">
        <f t="shared" si="5"/>
        <v>0</v>
      </c>
      <c r="M114" s="51">
        <f t="shared" si="5"/>
        <v>0</v>
      </c>
      <c r="N114" s="51">
        <f t="shared" si="5"/>
        <v>0</v>
      </c>
      <c r="O114" s="18"/>
    </row>
    <row r="115" spans="1:15" ht="30" x14ac:dyDescent="0.2">
      <c r="A115" s="24"/>
      <c r="B115" s="40"/>
      <c r="C115" s="16"/>
      <c r="D115" s="42" t="s">
        <v>21</v>
      </c>
      <c r="E115" s="27">
        <f t="shared" si="4"/>
        <v>2574676.0562999998</v>
      </c>
      <c r="F115" s="50">
        <f>F12+F25+F110</f>
        <v>566916.62228000001</v>
      </c>
      <c r="G115" s="50"/>
      <c r="H115" s="50"/>
      <c r="I115" s="50"/>
      <c r="J115" s="50"/>
      <c r="K115" s="51">
        <f t="shared" si="5"/>
        <v>542217.55527000001</v>
      </c>
      <c r="L115" s="51">
        <f t="shared" si="5"/>
        <v>487134.55527000001</v>
      </c>
      <c r="M115" s="51">
        <f t="shared" si="5"/>
        <v>489203.66174000001</v>
      </c>
      <c r="N115" s="51">
        <f t="shared" si="5"/>
        <v>489203.66174000001</v>
      </c>
      <c r="O115" s="18"/>
    </row>
    <row r="116" spans="1:15" ht="30" x14ac:dyDescent="0.2">
      <c r="A116" s="24"/>
      <c r="B116" s="40"/>
      <c r="C116" s="16"/>
      <c r="D116" s="26" t="s">
        <v>22</v>
      </c>
      <c r="E116" s="27">
        <f t="shared" si="4"/>
        <v>0</v>
      </c>
      <c r="F116" s="50">
        <f>F13+F26+F111</f>
        <v>0</v>
      </c>
      <c r="G116" s="50"/>
      <c r="H116" s="50"/>
      <c r="I116" s="50"/>
      <c r="J116" s="50"/>
      <c r="K116" s="51">
        <f t="shared" si="5"/>
        <v>0</v>
      </c>
      <c r="L116" s="51">
        <f t="shared" si="5"/>
        <v>0</v>
      </c>
      <c r="M116" s="51">
        <f t="shared" si="5"/>
        <v>0</v>
      </c>
      <c r="N116" s="51">
        <f t="shared" si="5"/>
        <v>0</v>
      </c>
      <c r="O116" s="18"/>
    </row>
    <row r="117" spans="1:15" ht="30" customHeight="1" x14ac:dyDescent="0.2">
      <c r="E117" s="52" t="s">
        <v>75</v>
      </c>
      <c r="F117" s="52"/>
      <c r="G117" s="52"/>
      <c r="H117" s="52"/>
      <c r="I117" s="52"/>
      <c r="J117" s="52"/>
      <c r="O117" s="53" t="s">
        <v>76</v>
      </c>
    </row>
  </sheetData>
  <mergeCells count="270">
    <mergeCell ref="O112:O116"/>
    <mergeCell ref="F113:J113"/>
    <mergeCell ref="F114:J114"/>
    <mergeCell ref="F115:J115"/>
    <mergeCell ref="F116:J116"/>
    <mergeCell ref="E117:J117"/>
    <mergeCell ref="F108:J108"/>
    <mergeCell ref="F109:J109"/>
    <mergeCell ref="F110:J110"/>
    <mergeCell ref="F111:J111"/>
    <mergeCell ref="A112:A116"/>
    <mergeCell ref="B112:B116"/>
    <mergeCell ref="C112:C116"/>
    <mergeCell ref="F112:J112"/>
    <mergeCell ref="K104:K105"/>
    <mergeCell ref="L104:L105"/>
    <mergeCell ref="M104:M105"/>
    <mergeCell ref="N104:N105"/>
    <mergeCell ref="O104:O106"/>
    <mergeCell ref="A107:A111"/>
    <mergeCell ref="B107:B111"/>
    <mergeCell ref="C107:C111"/>
    <mergeCell ref="F107:J107"/>
    <mergeCell ref="O107:O111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K96:K97"/>
    <mergeCell ref="L96:L97"/>
    <mergeCell ref="M96:M97"/>
    <mergeCell ref="N96:N97"/>
    <mergeCell ref="O96:O98"/>
    <mergeCell ref="A99:A106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G56:J56"/>
    <mergeCell ref="K48:K49"/>
    <mergeCell ref="L48:L49"/>
    <mergeCell ref="M48:M49"/>
    <mergeCell ref="N48:N49"/>
    <mergeCell ref="O48:O50"/>
    <mergeCell ref="A51:A58"/>
    <mergeCell ref="B51:B55"/>
    <mergeCell ref="C51:C55"/>
    <mergeCell ref="F51:J51"/>
    <mergeCell ref="O51:O55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K40:K41"/>
    <mergeCell ref="L40:L41"/>
    <mergeCell ref="M40:M41"/>
    <mergeCell ref="N40:N41"/>
    <mergeCell ref="O40:O42"/>
    <mergeCell ref="A43:A50"/>
    <mergeCell ref="B43:B47"/>
    <mergeCell ref="C43:C47"/>
    <mergeCell ref="F43:J43"/>
    <mergeCell ref="O43:O47"/>
    <mergeCell ref="F36:J36"/>
    <mergeCell ref="F37:J37"/>
    <mergeCell ref="F38:J38"/>
    <mergeCell ref="F39:J39"/>
    <mergeCell ref="B40:B42"/>
    <mergeCell ref="C40:C42"/>
    <mergeCell ref="D40:D42"/>
    <mergeCell ref="E40:E41"/>
    <mergeCell ref="F40:F41"/>
    <mergeCell ref="G40:J40"/>
    <mergeCell ref="K32:K33"/>
    <mergeCell ref="L32:L33"/>
    <mergeCell ref="M32:M33"/>
    <mergeCell ref="N32:N33"/>
    <mergeCell ref="O32:O34"/>
    <mergeCell ref="A35:A42"/>
    <mergeCell ref="B35:B39"/>
    <mergeCell ref="C35:C39"/>
    <mergeCell ref="F35:J35"/>
    <mergeCell ref="O35:O39"/>
    <mergeCell ref="O27:O31"/>
    <mergeCell ref="F28:J28"/>
    <mergeCell ref="F29:J29"/>
    <mergeCell ref="F30:J30"/>
    <mergeCell ref="F31:J31"/>
    <mergeCell ref="B32:B34"/>
    <mergeCell ref="C32:C34"/>
    <mergeCell ref="D32:D34"/>
    <mergeCell ref="E32:E33"/>
    <mergeCell ref="F32:F33"/>
    <mergeCell ref="F23:J23"/>
    <mergeCell ref="F24:J24"/>
    <mergeCell ref="F25:J25"/>
    <mergeCell ref="F26:J26"/>
    <mergeCell ref="A27:A34"/>
    <mergeCell ref="B27:B31"/>
    <mergeCell ref="C27:C31"/>
    <mergeCell ref="F27:J27"/>
    <mergeCell ref="G32:J32"/>
    <mergeCell ref="K19:K20"/>
    <mergeCell ref="L19:L20"/>
    <mergeCell ref="M19:M20"/>
    <mergeCell ref="N19:N20"/>
    <mergeCell ref="O19:O21"/>
    <mergeCell ref="A22:A26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2026-02-05T13:26:27Z</dcterms:created>
  <dcterms:modified xsi:type="dcterms:W3CDTF">2026-02-05T13:26:42Z</dcterms:modified>
</cp:coreProperties>
</file>