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6" i="1" l="1"/>
  <c r="M35" i="1"/>
  <c r="K34" i="1"/>
  <c r="M33" i="1"/>
  <c r="F31" i="1"/>
  <c r="E31" i="1"/>
  <c r="E28" i="1"/>
  <c r="E27" i="1"/>
  <c r="E26" i="1"/>
  <c r="E25" i="1"/>
  <c r="N24" i="1"/>
  <c r="M24" i="1"/>
  <c r="L24" i="1"/>
  <c r="K24" i="1"/>
  <c r="F24" i="1"/>
  <c r="E24" i="1" s="1"/>
  <c r="F23" i="1"/>
  <c r="E23" i="1"/>
  <c r="E20" i="1"/>
  <c r="E19" i="1"/>
  <c r="E18" i="1"/>
  <c r="E17" i="1"/>
  <c r="N16" i="1"/>
  <c r="M16" i="1"/>
  <c r="L16" i="1"/>
  <c r="K16" i="1"/>
  <c r="F16" i="1"/>
  <c r="E16" i="1" s="1"/>
  <c r="N15" i="1"/>
  <c r="N36" i="1" s="1"/>
  <c r="M15" i="1"/>
  <c r="M36" i="1" s="1"/>
  <c r="L15" i="1"/>
  <c r="L36" i="1" s="1"/>
  <c r="K15" i="1"/>
  <c r="F15" i="1"/>
  <c r="F36" i="1" s="1"/>
  <c r="E15" i="1"/>
  <c r="N14" i="1"/>
  <c r="N35" i="1" s="1"/>
  <c r="M14" i="1"/>
  <c r="L14" i="1"/>
  <c r="L35" i="1" s="1"/>
  <c r="K14" i="1"/>
  <c r="K35" i="1" s="1"/>
  <c r="F14" i="1"/>
  <c r="E14" i="1" s="1"/>
  <c r="N13" i="1"/>
  <c r="N34" i="1" s="1"/>
  <c r="M13" i="1"/>
  <c r="M34" i="1" s="1"/>
  <c r="L13" i="1"/>
  <c r="L34" i="1" s="1"/>
  <c r="K13" i="1"/>
  <c r="F13" i="1"/>
  <c r="F34" i="1" s="1"/>
  <c r="E13" i="1"/>
  <c r="N12" i="1"/>
  <c r="N33" i="1" s="1"/>
  <c r="N32" i="1" s="1"/>
  <c r="M12" i="1"/>
  <c r="L12" i="1"/>
  <c r="L33" i="1" s="1"/>
  <c r="K12" i="1"/>
  <c r="K33" i="1" s="1"/>
  <c r="F12" i="1"/>
  <c r="E12" i="1" s="1"/>
  <c r="M11" i="1"/>
  <c r="L11" i="1"/>
  <c r="F11" i="1"/>
  <c r="M32" i="1" l="1"/>
  <c r="E36" i="1"/>
  <c r="L32" i="1"/>
  <c r="K32" i="1"/>
  <c r="E34" i="1"/>
  <c r="N11" i="1"/>
  <c r="F33" i="1"/>
  <c r="F35" i="1"/>
  <c r="E35" i="1" s="1"/>
  <c r="K11" i="1"/>
  <c r="F32" i="1" l="1"/>
  <c r="E32" i="1" s="1"/>
  <c r="E33" i="1"/>
  <c r="E11" i="1"/>
</calcChain>
</file>

<file path=xl/comments1.xml><?xml version="1.0" encoding="utf-8"?>
<comments xmlns="http://schemas.openxmlformats.org/spreadsheetml/2006/main">
  <authors>
    <author>Автор</author>
  </authors>
  <commentList>
    <comment ref="O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Ирина Васильевна Финансисты</t>
        </r>
      </text>
    </comment>
    <comment ref="O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Ирина васильевна финансисты</t>
        </r>
      </text>
    </comment>
  </commentList>
</comments>
</file>

<file path=xl/sharedStrings.xml><?xml version="1.0" encoding="utf-8"?>
<sst xmlns="http://schemas.openxmlformats.org/spreadsheetml/2006/main" count="75" uniqueCount="42">
  <si>
    <t xml:space="preserve">                     </t>
  </si>
  <si>
    <t xml:space="preserve">    «7. Перечень мероприятий Подпрограммы III «Управление муниципальным долгом»</t>
  </si>
  <si>
    <t xml:space="preserve">                       </t>
  </si>
  <si>
    <t>№ п/п</t>
  </si>
  <si>
    <t>Мероприятие подпрограммы</t>
  </si>
  <si>
    <t>Сроки исполнения мероприятия</t>
  </si>
  <si>
    <t>Источники финансирования</t>
  </si>
  <si>
    <t>Всего (тыс. руб.)</t>
  </si>
  <si>
    <t>Объем финансирования по годам (тыс. руб.)</t>
  </si>
  <si>
    <t xml:space="preserve">Ответственный за выполнение мероприятия </t>
  </si>
  <si>
    <t>2026 год</t>
  </si>
  <si>
    <t>2027 год</t>
  </si>
  <si>
    <t>2028 год</t>
  </si>
  <si>
    <t>2029 год</t>
  </si>
  <si>
    <t>2030 год</t>
  </si>
  <si>
    <t xml:space="preserve">Основное мероприятие 01.
Реализация мероприятий в рамках управления муниципальным долгом
</t>
  </si>
  <si>
    <t>2026-2030 г.г.</t>
  </si>
  <si>
    <t>Итого:</t>
  </si>
  <si>
    <t>Финансовое управление Администрации городского округа Жуковский</t>
  </si>
  <si>
    <t>Средства бюджета Московской области</t>
  </si>
  <si>
    <t>Средства федерального бюджета</t>
  </si>
  <si>
    <t>Средства бюджета городского округа Жуковский</t>
  </si>
  <si>
    <t>Внебюджетные средства</t>
  </si>
  <si>
    <t>1.1</t>
  </si>
  <si>
    <t xml:space="preserve">Мероприятие 01.01
Обслуживание муниципального долга по бюджетным кредитам
    </t>
  </si>
  <si>
    <t xml:space="preserve">Минимизация стоимости муниципальных заимствований муниципального образования, тыс. рублей </t>
  </si>
  <si>
    <t>Всего</t>
  </si>
  <si>
    <t>Итого
2026 год</t>
  </si>
  <si>
    <t xml:space="preserve">В том числе по кварталам: </t>
  </si>
  <si>
    <t>1 квартал</t>
  </si>
  <si>
    <t>1 полугодие</t>
  </si>
  <si>
    <t>9 месяцев</t>
  </si>
  <si>
    <t>12 месяцев</t>
  </si>
  <si>
    <t>1.2</t>
  </si>
  <si>
    <t xml:space="preserve">Мероприятие 01.02.
Обслуживание муниципального долга по коммерческим кредитам
</t>
  </si>
  <si>
    <t>Минимизация стоимости муниципальных заимствований муниципального образования, тыс. рублей</t>
  </si>
  <si>
    <r>
      <t>В том числе по кварталам:</t>
    </r>
    <r>
      <rPr>
        <sz val="12"/>
        <color rgb="FFFF0000"/>
        <rFont val="Times New Roman"/>
        <family val="1"/>
        <charset val="204"/>
      </rPr>
      <t xml:space="preserve"> </t>
    </r>
  </si>
  <si>
    <t>Итого по подпрограмме</t>
  </si>
  <si>
    <t>&gt;&gt;.</t>
  </si>
  <si>
    <t>___________________________</t>
  </si>
  <si>
    <t xml:space="preserve">  </t>
  </si>
  <si>
    <t xml:space="preserve">Приложение № 3  к постановлению
Администрации городского округа Жуковский
от 29.01.2026 №79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</si>
</sst>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1" fillId="0" borderId="0" xfId="0" applyFont="1" applyAlignment="1">
      <alignment vertical="center"/>
    </xf>
    <xf numFmtId="0" fontId="12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3" fillId="0" borderId="0" xfId="0" applyFont="1" applyBorder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 vertical="center"/>
    </xf>
    <xf numFmtId="0" fontId="8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62"/>
  <sheetViews>
    <sheetView tabSelected="1" workbookViewId="0">
      <selection activeCell="F13" sqref="F13:J13"/>
    </sheetView>
  </sheetViews>
  <sheetFormatPr defaultRowHeight="15" x14ac:dyDescent="0.25"/>
  <cols>
    <col min="1" max="1" width="8.42578125" style="51" customWidth="1"/>
    <col min="2" max="2" width="21.85546875" style="51" customWidth="1"/>
    <col min="3" max="3" width="15.28515625" style="51" customWidth="1"/>
    <col min="4" max="4" width="19.28515625" style="51" customWidth="1"/>
    <col min="5" max="5" width="17.85546875" style="51" customWidth="1"/>
    <col min="6" max="10" width="15.28515625" style="51" customWidth="1"/>
    <col min="11" max="11" width="16.140625" style="51" customWidth="1"/>
    <col min="12" max="12" width="15.28515625" style="51" customWidth="1"/>
    <col min="13" max="13" width="16" style="51" customWidth="1"/>
    <col min="14" max="14" width="15.140625" style="51" customWidth="1"/>
    <col min="15" max="15" width="26.5703125" style="51" customWidth="1"/>
    <col min="16" max="16" width="9.140625" hidden="1" customWidth="1"/>
  </cols>
  <sheetData>
    <row r="1" spans="1:16" ht="74.25" customHeight="1" x14ac:dyDescent="0.25">
      <c r="A1" s="1"/>
      <c r="B1" s="1"/>
      <c r="C1" s="1"/>
      <c r="D1" s="1"/>
      <c r="E1" s="1"/>
      <c r="F1" s="2"/>
      <c r="G1" s="2"/>
      <c r="H1" s="2"/>
      <c r="I1" s="2"/>
      <c r="J1" s="1"/>
      <c r="K1" s="1"/>
      <c r="L1" s="1"/>
      <c r="M1" s="2" t="s">
        <v>41</v>
      </c>
      <c r="N1" s="2"/>
      <c r="O1" s="2"/>
      <c r="P1" s="2"/>
    </row>
    <row r="2" spans="1:16" ht="15.7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6" ht="15.75" x14ac:dyDescent="0.25">
      <c r="A3" s="4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6" ht="15.75" x14ac:dyDescent="0.25">
      <c r="A4" s="5" t="s">
        <v>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6" ht="15.75" x14ac:dyDescent="0.25">
      <c r="A5" s="5" t="s">
        <v>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6" ht="15.75" x14ac:dyDescent="0.25">
      <c r="A6" s="5" t="s">
        <v>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6" ht="15.75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6" ht="15.75" customHeight="1" x14ac:dyDescent="0.25">
      <c r="A8" s="7" t="s">
        <v>3</v>
      </c>
      <c r="B8" s="7" t="s">
        <v>4</v>
      </c>
      <c r="C8" s="7" t="s">
        <v>5</v>
      </c>
      <c r="D8" s="7" t="s">
        <v>6</v>
      </c>
      <c r="E8" s="7" t="s">
        <v>7</v>
      </c>
      <c r="F8" s="7" t="s">
        <v>8</v>
      </c>
      <c r="G8" s="7"/>
      <c r="H8" s="7"/>
      <c r="I8" s="7"/>
      <c r="J8" s="7"/>
      <c r="K8" s="7"/>
      <c r="L8" s="7"/>
      <c r="M8" s="7"/>
      <c r="N8" s="7"/>
      <c r="O8" s="7" t="s">
        <v>9</v>
      </c>
    </row>
    <row r="9" spans="1:16" ht="37.5" customHeight="1" x14ac:dyDescent="0.25">
      <c r="A9" s="7"/>
      <c r="B9" s="8"/>
      <c r="C9" s="8"/>
      <c r="D9" s="8"/>
      <c r="E9" s="8"/>
      <c r="F9" s="7" t="s">
        <v>10</v>
      </c>
      <c r="G9" s="7"/>
      <c r="H9" s="7"/>
      <c r="I9" s="7"/>
      <c r="J9" s="7"/>
      <c r="K9" s="9" t="s">
        <v>11</v>
      </c>
      <c r="L9" s="9" t="s">
        <v>12</v>
      </c>
      <c r="M9" s="9" t="s">
        <v>13</v>
      </c>
      <c r="N9" s="9" t="s">
        <v>14</v>
      </c>
      <c r="O9" s="8"/>
    </row>
    <row r="10" spans="1:16" ht="15.75" x14ac:dyDescent="0.25">
      <c r="A10" s="10">
        <v>1</v>
      </c>
      <c r="B10" s="9">
        <v>2</v>
      </c>
      <c r="C10" s="9">
        <v>3</v>
      </c>
      <c r="D10" s="9">
        <v>4</v>
      </c>
      <c r="E10" s="9">
        <v>5</v>
      </c>
      <c r="F10" s="7">
        <v>6</v>
      </c>
      <c r="G10" s="7"/>
      <c r="H10" s="7"/>
      <c r="I10" s="7"/>
      <c r="J10" s="7"/>
      <c r="K10" s="11">
        <v>7</v>
      </c>
      <c r="L10" s="9">
        <v>8</v>
      </c>
      <c r="M10" s="9">
        <v>9</v>
      </c>
      <c r="N10" s="9">
        <v>10</v>
      </c>
      <c r="O10" s="9">
        <v>11</v>
      </c>
    </row>
    <row r="11" spans="1:16" ht="15.75" customHeight="1" x14ac:dyDescent="0.25">
      <c r="A11" s="12">
        <v>1</v>
      </c>
      <c r="B11" s="13" t="s">
        <v>15</v>
      </c>
      <c r="C11" s="7" t="s">
        <v>16</v>
      </c>
      <c r="D11" s="14" t="s">
        <v>17</v>
      </c>
      <c r="E11" s="15">
        <f t="shared" ref="E11:E20" si="0">F11+K11+L11+M11+N11</f>
        <v>127148.76623000001</v>
      </c>
      <c r="F11" s="16">
        <f t="shared" ref="F11" si="1">F12+F13+F14+F15</f>
        <v>25407.766230000001</v>
      </c>
      <c r="G11" s="16"/>
      <c r="H11" s="16"/>
      <c r="I11" s="16"/>
      <c r="J11" s="16"/>
      <c r="K11" s="17">
        <f>K12+K13+K14+K15</f>
        <v>25436</v>
      </c>
      <c r="L11" s="15">
        <f>L12+L13+L14+L15</f>
        <v>25435</v>
      </c>
      <c r="M11" s="15">
        <f t="shared" ref="M11:N11" si="2">M12+M13+M14+M15</f>
        <v>25435</v>
      </c>
      <c r="N11" s="15">
        <f t="shared" si="2"/>
        <v>25435</v>
      </c>
      <c r="O11" s="18" t="s">
        <v>18</v>
      </c>
    </row>
    <row r="12" spans="1:16" ht="49.5" customHeight="1" x14ac:dyDescent="0.25">
      <c r="A12" s="19"/>
      <c r="B12" s="13"/>
      <c r="C12" s="19"/>
      <c r="D12" s="14" t="s">
        <v>19</v>
      </c>
      <c r="E12" s="15">
        <f t="shared" si="0"/>
        <v>0</v>
      </c>
      <c r="F12" s="16">
        <f t="shared" ref="F12:F15" si="3">F17+F25</f>
        <v>0</v>
      </c>
      <c r="G12" s="16"/>
      <c r="H12" s="16"/>
      <c r="I12" s="16"/>
      <c r="J12" s="16"/>
      <c r="K12" s="17">
        <f t="shared" ref="K12:N15" si="4">K17+K25</f>
        <v>0</v>
      </c>
      <c r="L12" s="15">
        <f t="shared" si="4"/>
        <v>0</v>
      </c>
      <c r="M12" s="15">
        <f t="shared" si="4"/>
        <v>0</v>
      </c>
      <c r="N12" s="15">
        <f t="shared" si="4"/>
        <v>0</v>
      </c>
      <c r="O12" s="18"/>
    </row>
    <row r="13" spans="1:16" ht="47.25" x14ac:dyDescent="0.25">
      <c r="A13" s="19"/>
      <c r="B13" s="13"/>
      <c r="C13" s="19"/>
      <c r="D13" s="14" t="s">
        <v>20</v>
      </c>
      <c r="E13" s="15">
        <f t="shared" si="0"/>
        <v>0</v>
      </c>
      <c r="F13" s="16">
        <f t="shared" si="3"/>
        <v>0</v>
      </c>
      <c r="G13" s="16"/>
      <c r="H13" s="16"/>
      <c r="I13" s="16"/>
      <c r="J13" s="16"/>
      <c r="K13" s="17">
        <f t="shared" si="4"/>
        <v>0</v>
      </c>
      <c r="L13" s="15">
        <f t="shared" si="4"/>
        <v>0</v>
      </c>
      <c r="M13" s="15">
        <f t="shared" si="4"/>
        <v>0</v>
      </c>
      <c r="N13" s="15">
        <f t="shared" si="4"/>
        <v>0</v>
      </c>
      <c r="O13" s="18"/>
    </row>
    <row r="14" spans="1:16" ht="46.5" customHeight="1" x14ac:dyDescent="0.25">
      <c r="A14" s="19"/>
      <c r="B14" s="13"/>
      <c r="C14" s="19"/>
      <c r="D14" s="14" t="s">
        <v>21</v>
      </c>
      <c r="E14" s="15">
        <f t="shared" si="0"/>
        <v>127148.76623000001</v>
      </c>
      <c r="F14" s="16">
        <f t="shared" si="3"/>
        <v>25407.766230000001</v>
      </c>
      <c r="G14" s="16"/>
      <c r="H14" s="16"/>
      <c r="I14" s="16"/>
      <c r="J14" s="16"/>
      <c r="K14" s="17">
        <f t="shared" si="4"/>
        <v>25436</v>
      </c>
      <c r="L14" s="15">
        <f t="shared" si="4"/>
        <v>25435</v>
      </c>
      <c r="M14" s="15">
        <f t="shared" si="4"/>
        <v>25435</v>
      </c>
      <c r="N14" s="15">
        <f t="shared" si="4"/>
        <v>25435</v>
      </c>
      <c r="O14" s="18"/>
    </row>
    <row r="15" spans="1:16" ht="31.5" x14ac:dyDescent="0.25">
      <c r="A15" s="19"/>
      <c r="B15" s="13"/>
      <c r="C15" s="19"/>
      <c r="D15" s="14" t="s">
        <v>22</v>
      </c>
      <c r="E15" s="15">
        <f t="shared" si="0"/>
        <v>0</v>
      </c>
      <c r="F15" s="16">
        <f t="shared" si="3"/>
        <v>0</v>
      </c>
      <c r="G15" s="16"/>
      <c r="H15" s="16"/>
      <c r="I15" s="16"/>
      <c r="J15" s="16"/>
      <c r="K15" s="17">
        <f t="shared" si="4"/>
        <v>0</v>
      </c>
      <c r="L15" s="15">
        <f t="shared" si="4"/>
        <v>0</v>
      </c>
      <c r="M15" s="15">
        <f t="shared" si="4"/>
        <v>0</v>
      </c>
      <c r="N15" s="15">
        <f t="shared" si="4"/>
        <v>0</v>
      </c>
      <c r="O15" s="18"/>
    </row>
    <row r="16" spans="1:16" ht="15.75" customHeight="1" x14ac:dyDescent="0.25">
      <c r="A16" s="12" t="s">
        <v>23</v>
      </c>
      <c r="B16" s="20" t="s">
        <v>24</v>
      </c>
      <c r="C16" s="7" t="s">
        <v>16</v>
      </c>
      <c r="D16" s="14" t="s">
        <v>17</v>
      </c>
      <c r="E16" s="15">
        <f t="shared" si="0"/>
        <v>109.09930999999999</v>
      </c>
      <c r="F16" s="16">
        <f t="shared" ref="F16" si="5">F17+F18+F19+F20</f>
        <v>100.40752999999999</v>
      </c>
      <c r="G16" s="16"/>
      <c r="H16" s="16"/>
      <c r="I16" s="16"/>
      <c r="J16" s="16"/>
      <c r="K16" s="17">
        <f>K17+K18+K19+K20</f>
        <v>8.6917799999999996</v>
      </c>
      <c r="L16" s="15">
        <f>L17+L18+L19+L20</f>
        <v>0</v>
      </c>
      <c r="M16" s="15">
        <f t="shared" ref="M16:N16" si="6">M17+M18+M19+M20</f>
        <v>0</v>
      </c>
      <c r="N16" s="15">
        <f t="shared" si="6"/>
        <v>0</v>
      </c>
      <c r="O16" s="21" t="s">
        <v>18</v>
      </c>
    </row>
    <row r="17" spans="1:15" ht="63" x14ac:dyDescent="0.25">
      <c r="A17" s="22"/>
      <c r="B17" s="20"/>
      <c r="C17" s="19"/>
      <c r="D17" s="14" t="s">
        <v>19</v>
      </c>
      <c r="E17" s="15">
        <f t="shared" si="0"/>
        <v>0</v>
      </c>
      <c r="F17" s="16">
        <v>0</v>
      </c>
      <c r="G17" s="16"/>
      <c r="H17" s="16"/>
      <c r="I17" s="16"/>
      <c r="J17" s="16"/>
      <c r="K17" s="17">
        <v>0</v>
      </c>
      <c r="L17" s="15">
        <v>0</v>
      </c>
      <c r="M17" s="15">
        <v>0</v>
      </c>
      <c r="N17" s="15">
        <v>0</v>
      </c>
      <c r="O17" s="21"/>
    </row>
    <row r="18" spans="1:15" ht="47.25" x14ac:dyDescent="0.25">
      <c r="A18" s="22"/>
      <c r="B18" s="20"/>
      <c r="C18" s="19"/>
      <c r="D18" s="14" t="s">
        <v>20</v>
      </c>
      <c r="E18" s="15">
        <f t="shared" si="0"/>
        <v>0</v>
      </c>
      <c r="F18" s="16">
        <v>0</v>
      </c>
      <c r="G18" s="16"/>
      <c r="H18" s="16"/>
      <c r="I18" s="16"/>
      <c r="J18" s="16"/>
      <c r="K18" s="17">
        <v>0</v>
      </c>
      <c r="L18" s="15">
        <v>0</v>
      </c>
      <c r="M18" s="15">
        <v>0</v>
      </c>
      <c r="N18" s="15">
        <v>0</v>
      </c>
      <c r="O18" s="21"/>
    </row>
    <row r="19" spans="1:15" ht="63" x14ac:dyDescent="0.25">
      <c r="A19" s="22"/>
      <c r="B19" s="20"/>
      <c r="C19" s="19"/>
      <c r="D19" s="14" t="s">
        <v>21</v>
      </c>
      <c r="E19" s="15">
        <f t="shared" si="0"/>
        <v>109.09930999999999</v>
      </c>
      <c r="F19" s="23">
        <v>100.40752999999999</v>
      </c>
      <c r="G19" s="23"/>
      <c r="H19" s="23"/>
      <c r="I19" s="23"/>
      <c r="J19" s="23"/>
      <c r="K19" s="17">
        <v>8.6917799999999996</v>
      </c>
      <c r="L19" s="17">
        <v>0</v>
      </c>
      <c r="M19" s="15">
        <v>0</v>
      </c>
      <c r="N19" s="15">
        <v>0</v>
      </c>
      <c r="O19" s="21"/>
    </row>
    <row r="20" spans="1:15" ht="30.75" customHeight="1" x14ac:dyDescent="0.25">
      <c r="A20" s="22"/>
      <c r="B20" s="20"/>
      <c r="C20" s="19"/>
      <c r="D20" s="14" t="s">
        <v>22</v>
      </c>
      <c r="E20" s="15">
        <f t="shared" si="0"/>
        <v>0</v>
      </c>
      <c r="F20" s="23">
        <v>0</v>
      </c>
      <c r="G20" s="23"/>
      <c r="H20" s="23"/>
      <c r="I20" s="23"/>
      <c r="J20" s="23"/>
      <c r="K20" s="17">
        <v>0</v>
      </c>
      <c r="L20" s="15">
        <v>0</v>
      </c>
      <c r="M20" s="15">
        <v>0</v>
      </c>
      <c r="N20" s="15">
        <v>0</v>
      </c>
      <c r="O20" s="21"/>
    </row>
    <row r="21" spans="1:15" ht="15" customHeight="1" x14ac:dyDescent="0.25">
      <c r="A21" s="22"/>
      <c r="B21" s="7" t="s">
        <v>25</v>
      </c>
      <c r="C21" s="24"/>
      <c r="D21" s="24"/>
      <c r="E21" s="20" t="s">
        <v>26</v>
      </c>
      <c r="F21" s="25" t="s">
        <v>27</v>
      </c>
      <c r="G21" s="26" t="s">
        <v>28</v>
      </c>
      <c r="H21" s="26"/>
      <c r="I21" s="26"/>
      <c r="J21" s="26"/>
      <c r="K21" s="20" t="s">
        <v>11</v>
      </c>
      <c r="L21" s="20" t="s">
        <v>12</v>
      </c>
      <c r="M21" s="20" t="s">
        <v>13</v>
      </c>
      <c r="N21" s="20" t="s">
        <v>14</v>
      </c>
      <c r="O21" s="21"/>
    </row>
    <row r="22" spans="1:15" ht="15.75" customHeight="1" x14ac:dyDescent="0.25">
      <c r="A22" s="22"/>
      <c r="B22" s="27"/>
      <c r="C22" s="8"/>
      <c r="D22" s="8"/>
      <c r="E22" s="8"/>
      <c r="F22" s="8"/>
      <c r="G22" s="28" t="s">
        <v>29</v>
      </c>
      <c r="H22" s="28" t="s">
        <v>30</v>
      </c>
      <c r="I22" s="28" t="s">
        <v>31</v>
      </c>
      <c r="J22" s="28" t="s">
        <v>32</v>
      </c>
      <c r="K22" s="20"/>
      <c r="L22" s="20"/>
      <c r="M22" s="20"/>
      <c r="N22" s="20"/>
      <c r="O22" s="21"/>
    </row>
    <row r="23" spans="1:15" ht="86.25" customHeight="1" x14ac:dyDescent="0.25">
      <c r="A23" s="22"/>
      <c r="B23" s="27"/>
      <c r="C23" s="8"/>
      <c r="D23" s="8"/>
      <c r="E23" s="29">
        <f t="shared" ref="E23:E28" si="7">F23+K23+L23+M23+N23</f>
        <v>109.09930999999999</v>
      </c>
      <c r="F23" s="30">
        <f>J23</f>
        <v>100.40752999999999</v>
      </c>
      <c r="G23" s="31">
        <v>0</v>
      </c>
      <c r="H23" s="31">
        <v>0</v>
      </c>
      <c r="I23" s="30">
        <v>59.606999999999999</v>
      </c>
      <c r="J23" s="30">
        <v>100.40752999999999</v>
      </c>
      <c r="K23" s="29">
        <v>8.6917799999999996</v>
      </c>
      <c r="L23" s="32">
        <v>0</v>
      </c>
      <c r="M23" s="32">
        <v>0</v>
      </c>
      <c r="N23" s="32">
        <v>0</v>
      </c>
      <c r="O23" s="21"/>
    </row>
    <row r="24" spans="1:15" ht="15.75" customHeight="1" x14ac:dyDescent="0.25">
      <c r="A24" s="12" t="s">
        <v>33</v>
      </c>
      <c r="B24" s="7" t="s">
        <v>34</v>
      </c>
      <c r="C24" s="7" t="s">
        <v>16</v>
      </c>
      <c r="D24" s="14" t="s">
        <v>17</v>
      </c>
      <c r="E24" s="15">
        <f t="shared" si="7"/>
        <v>127039.66692</v>
      </c>
      <c r="F24" s="33">
        <f>F25+F26+F27+F28</f>
        <v>25307.358700000001</v>
      </c>
      <c r="G24" s="34"/>
      <c r="H24" s="34"/>
      <c r="I24" s="34"/>
      <c r="J24" s="34"/>
      <c r="K24" s="15">
        <f>K28+K27+K26+K25</f>
        <v>25427.308219999999</v>
      </c>
      <c r="L24" s="30">
        <f t="shared" ref="L24:N24" si="8">L28+L27+L26+L25</f>
        <v>25435</v>
      </c>
      <c r="M24" s="15">
        <f t="shared" si="8"/>
        <v>25435</v>
      </c>
      <c r="N24" s="15">
        <f t="shared" si="8"/>
        <v>25435</v>
      </c>
      <c r="O24" s="21" t="s">
        <v>18</v>
      </c>
    </row>
    <row r="25" spans="1:15" ht="50.25" customHeight="1" x14ac:dyDescent="0.25">
      <c r="A25" s="22"/>
      <c r="B25" s="27"/>
      <c r="C25" s="19"/>
      <c r="D25" s="14" t="s">
        <v>19</v>
      </c>
      <c r="E25" s="15">
        <f t="shared" si="7"/>
        <v>0</v>
      </c>
      <c r="F25" s="33">
        <v>0</v>
      </c>
      <c r="G25" s="34"/>
      <c r="H25" s="34"/>
      <c r="I25" s="34"/>
      <c r="J25" s="34"/>
      <c r="K25" s="15">
        <v>0</v>
      </c>
      <c r="L25" s="30">
        <v>0</v>
      </c>
      <c r="M25" s="15">
        <v>0</v>
      </c>
      <c r="N25" s="15">
        <v>0</v>
      </c>
      <c r="O25" s="21"/>
    </row>
    <row r="26" spans="1:15" ht="79.5" customHeight="1" x14ac:dyDescent="0.25">
      <c r="A26" s="22"/>
      <c r="B26" s="27"/>
      <c r="C26" s="19"/>
      <c r="D26" s="14" t="s">
        <v>20</v>
      </c>
      <c r="E26" s="15">
        <f t="shared" si="7"/>
        <v>0</v>
      </c>
      <c r="F26" s="33">
        <v>0</v>
      </c>
      <c r="G26" s="34"/>
      <c r="H26" s="34"/>
      <c r="I26" s="34"/>
      <c r="J26" s="34"/>
      <c r="K26" s="15">
        <v>0</v>
      </c>
      <c r="L26" s="30">
        <v>0</v>
      </c>
      <c r="M26" s="15">
        <v>0</v>
      </c>
      <c r="N26" s="15">
        <v>0</v>
      </c>
      <c r="O26" s="21"/>
    </row>
    <row r="27" spans="1:15" ht="63" x14ac:dyDescent="0.25">
      <c r="A27" s="22"/>
      <c r="B27" s="27"/>
      <c r="C27" s="19"/>
      <c r="D27" s="14" t="s">
        <v>21</v>
      </c>
      <c r="E27" s="15">
        <f t="shared" si="7"/>
        <v>127039.66692</v>
      </c>
      <c r="F27" s="35">
        <v>25307.358700000001</v>
      </c>
      <c r="G27" s="36"/>
      <c r="H27" s="36"/>
      <c r="I27" s="36"/>
      <c r="J27" s="36"/>
      <c r="K27" s="30">
        <v>25427.308219999999</v>
      </c>
      <c r="L27" s="30">
        <v>25435</v>
      </c>
      <c r="M27" s="30">
        <v>25435</v>
      </c>
      <c r="N27" s="30">
        <v>25435</v>
      </c>
      <c r="O27" s="21"/>
    </row>
    <row r="28" spans="1:15" ht="36.75" customHeight="1" x14ac:dyDescent="0.25">
      <c r="A28" s="22"/>
      <c r="B28" s="27"/>
      <c r="C28" s="19"/>
      <c r="D28" s="14" t="s">
        <v>22</v>
      </c>
      <c r="E28" s="15">
        <f t="shared" si="7"/>
        <v>0</v>
      </c>
      <c r="F28" s="33">
        <v>0</v>
      </c>
      <c r="G28" s="34"/>
      <c r="H28" s="34"/>
      <c r="I28" s="34"/>
      <c r="J28" s="34"/>
      <c r="K28" s="15">
        <v>0</v>
      </c>
      <c r="L28" s="15">
        <v>0</v>
      </c>
      <c r="M28" s="15">
        <v>0</v>
      </c>
      <c r="N28" s="15">
        <v>0</v>
      </c>
      <c r="O28" s="21"/>
    </row>
    <row r="29" spans="1:15" ht="23.25" customHeight="1" x14ac:dyDescent="0.25">
      <c r="A29" s="22"/>
      <c r="B29" s="7" t="s">
        <v>35</v>
      </c>
      <c r="C29" s="24"/>
      <c r="D29" s="24"/>
      <c r="E29" s="20" t="s">
        <v>26</v>
      </c>
      <c r="F29" s="25" t="s">
        <v>27</v>
      </c>
      <c r="G29" s="37" t="s">
        <v>36</v>
      </c>
      <c r="H29" s="37"/>
      <c r="I29" s="37"/>
      <c r="J29" s="37"/>
      <c r="K29" s="20" t="s">
        <v>11</v>
      </c>
      <c r="L29" s="20" t="s">
        <v>12</v>
      </c>
      <c r="M29" s="20" t="s">
        <v>13</v>
      </c>
      <c r="N29" s="20" t="s">
        <v>14</v>
      </c>
      <c r="O29" s="21"/>
    </row>
    <row r="30" spans="1:15" ht="15.75" customHeight="1" x14ac:dyDescent="0.25">
      <c r="A30" s="22"/>
      <c r="B30" s="27"/>
      <c r="C30" s="8"/>
      <c r="D30" s="8"/>
      <c r="E30" s="8"/>
      <c r="F30" s="8"/>
      <c r="G30" s="28" t="s">
        <v>29</v>
      </c>
      <c r="H30" s="28" t="s">
        <v>30</v>
      </c>
      <c r="I30" s="28" t="s">
        <v>31</v>
      </c>
      <c r="J30" s="28" t="s">
        <v>32</v>
      </c>
      <c r="K30" s="20"/>
      <c r="L30" s="20"/>
      <c r="M30" s="20"/>
      <c r="N30" s="20"/>
      <c r="O30" s="21"/>
    </row>
    <row r="31" spans="1:15" ht="84.75" customHeight="1" x14ac:dyDescent="0.25">
      <c r="A31" s="22"/>
      <c r="B31" s="27"/>
      <c r="C31" s="8"/>
      <c r="D31" s="8"/>
      <c r="E31" s="29">
        <f t="shared" ref="E31:E36" si="9">F31+K31+L31+M31+N31</f>
        <v>127039.66692</v>
      </c>
      <c r="F31" s="30">
        <f>J31</f>
        <v>25307.358700000001</v>
      </c>
      <c r="G31" s="29">
        <v>0</v>
      </c>
      <c r="H31" s="29">
        <v>6600</v>
      </c>
      <c r="I31" s="29">
        <v>16700</v>
      </c>
      <c r="J31" s="29">
        <v>25307.358700000001</v>
      </c>
      <c r="K31" s="30">
        <v>25427.308219999999</v>
      </c>
      <c r="L31" s="30">
        <v>25435</v>
      </c>
      <c r="M31" s="30">
        <v>25435</v>
      </c>
      <c r="N31" s="30">
        <v>25435</v>
      </c>
      <c r="O31" s="21"/>
    </row>
    <row r="32" spans="1:15" ht="15.75" x14ac:dyDescent="0.25">
      <c r="A32" s="12"/>
      <c r="B32" s="7" t="s">
        <v>37</v>
      </c>
      <c r="C32" s="38"/>
      <c r="D32" s="39" t="s">
        <v>17</v>
      </c>
      <c r="E32" s="40">
        <f t="shared" si="9"/>
        <v>127148.76623000001</v>
      </c>
      <c r="F32" s="41">
        <f>F33+F34+F35+F36</f>
        <v>25407.766230000001</v>
      </c>
      <c r="G32" s="42"/>
      <c r="H32" s="42"/>
      <c r="I32" s="42"/>
      <c r="J32" s="42"/>
      <c r="K32" s="40">
        <f>K33+K34+K35+K36</f>
        <v>25436</v>
      </c>
      <c r="L32" s="40">
        <f t="shared" ref="L32:N32" si="10">L33+L34+L35+L36</f>
        <v>25435</v>
      </c>
      <c r="M32" s="40">
        <f t="shared" si="10"/>
        <v>25435</v>
      </c>
      <c r="N32" s="40">
        <f t="shared" si="10"/>
        <v>25435</v>
      </c>
      <c r="O32" s="43"/>
    </row>
    <row r="33" spans="1:23" ht="63" x14ac:dyDescent="0.25">
      <c r="A33" s="19"/>
      <c r="B33" s="27"/>
      <c r="C33" s="38"/>
      <c r="D33" s="39" t="s">
        <v>19</v>
      </c>
      <c r="E33" s="40">
        <f t="shared" si="9"/>
        <v>0</v>
      </c>
      <c r="F33" s="41">
        <f>F12</f>
        <v>0</v>
      </c>
      <c r="G33" s="42"/>
      <c r="H33" s="42"/>
      <c r="I33" s="42"/>
      <c r="J33" s="42"/>
      <c r="K33" s="40">
        <f>K12</f>
        <v>0</v>
      </c>
      <c r="L33" s="40">
        <f t="shared" ref="L33:N36" si="11">L12</f>
        <v>0</v>
      </c>
      <c r="M33" s="40">
        <f t="shared" si="11"/>
        <v>0</v>
      </c>
      <c r="N33" s="40">
        <f t="shared" si="11"/>
        <v>0</v>
      </c>
      <c r="O33" s="44"/>
    </row>
    <row r="34" spans="1:23" ht="47.25" x14ac:dyDescent="0.25">
      <c r="A34" s="19"/>
      <c r="B34" s="27"/>
      <c r="C34" s="38"/>
      <c r="D34" s="39" t="s">
        <v>20</v>
      </c>
      <c r="E34" s="40">
        <f t="shared" si="9"/>
        <v>0</v>
      </c>
      <c r="F34" s="41">
        <f>F13</f>
        <v>0</v>
      </c>
      <c r="G34" s="42"/>
      <c r="H34" s="42"/>
      <c r="I34" s="42"/>
      <c r="J34" s="42"/>
      <c r="K34" s="40">
        <f>K13</f>
        <v>0</v>
      </c>
      <c r="L34" s="40">
        <f t="shared" si="11"/>
        <v>0</v>
      </c>
      <c r="M34" s="40">
        <f t="shared" si="11"/>
        <v>0</v>
      </c>
      <c r="N34" s="40">
        <f t="shared" si="11"/>
        <v>0</v>
      </c>
      <c r="O34" s="44"/>
    </row>
    <row r="35" spans="1:23" ht="51.75" customHeight="1" x14ac:dyDescent="0.25">
      <c r="A35" s="19"/>
      <c r="B35" s="27"/>
      <c r="C35" s="38"/>
      <c r="D35" s="39" t="s">
        <v>21</v>
      </c>
      <c r="E35" s="40">
        <f t="shared" si="9"/>
        <v>127148.76623000001</v>
      </c>
      <c r="F35" s="41">
        <f>F14</f>
        <v>25407.766230000001</v>
      </c>
      <c r="G35" s="42"/>
      <c r="H35" s="42"/>
      <c r="I35" s="42"/>
      <c r="J35" s="42"/>
      <c r="K35" s="40">
        <f>K14</f>
        <v>25436</v>
      </c>
      <c r="L35" s="40">
        <f t="shared" si="11"/>
        <v>25435</v>
      </c>
      <c r="M35" s="40">
        <f t="shared" si="11"/>
        <v>25435</v>
      </c>
      <c r="N35" s="40">
        <f t="shared" si="11"/>
        <v>25435</v>
      </c>
      <c r="O35" s="44"/>
    </row>
    <row r="36" spans="1:23" ht="31.5" x14ac:dyDescent="0.25">
      <c r="A36" s="19"/>
      <c r="B36" s="27"/>
      <c r="C36" s="38"/>
      <c r="D36" s="39" t="s">
        <v>22</v>
      </c>
      <c r="E36" s="40">
        <f t="shared" si="9"/>
        <v>0</v>
      </c>
      <c r="F36" s="41">
        <f>F15</f>
        <v>0</v>
      </c>
      <c r="G36" s="42"/>
      <c r="H36" s="42"/>
      <c r="I36" s="42"/>
      <c r="J36" s="42"/>
      <c r="K36" s="40">
        <f>K15</f>
        <v>0</v>
      </c>
      <c r="L36" s="40">
        <f t="shared" si="11"/>
        <v>0</v>
      </c>
      <c r="M36" s="40">
        <f t="shared" si="11"/>
        <v>0</v>
      </c>
      <c r="N36" s="40">
        <f t="shared" si="11"/>
        <v>0</v>
      </c>
      <c r="O36" s="44"/>
    </row>
    <row r="37" spans="1:23" ht="23.25" x14ac:dyDescent="0.35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6" t="s">
        <v>38</v>
      </c>
      <c r="P37" s="45"/>
      <c r="Q37" s="45"/>
      <c r="R37" s="45"/>
      <c r="S37" s="45"/>
      <c r="T37" s="45"/>
      <c r="U37" s="45"/>
      <c r="V37" s="45"/>
      <c r="W37" s="46"/>
    </row>
    <row r="38" spans="1:23" ht="15.75" x14ac:dyDescent="0.25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</row>
    <row r="39" spans="1:23" ht="15.75" x14ac:dyDescent="0.25">
      <c r="A39" s="45"/>
      <c r="B39" s="45"/>
      <c r="C39" s="45"/>
      <c r="D39" s="45"/>
      <c r="E39" s="45"/>
      <c r="F39" s="45"/>
      <c r="G39" s="47" t="s">
        <v>39</v>
      </c>
      <c r="H39" s="47"/>
      <c r="I39" s="45"/>
      <c r="J39" s="45"/>
      <c r="K39" s="45"/>
      <c r="L39" s="48"/>
      <c r="M39" s="48"/>
      <c r="N39" s="45"/>
      <c r="O39" s="45"/>
      <c r="P39" s="45"/>
      <c r="Q39" s="47"/>
      <c r="R39" s="47"/>
      <c r="S39" s="45"/>
      <c r="T39" s="45"/>
      <c r="U39" s="45"/>
      <c r="V39" s="45"/>
      <c r="W39" s="49"/>
    </row>
    <row r="40" spans="1:23" ht="15.75" x14ac:dyDescent="0.25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</row>
    <row r="41" spans="1:23" ht="15.75" x14ac:dyDescent="0.25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</row>
    <row r="42" spans="1:23" ht="15.75" x14ac:dyDescent="0.25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</row>
    <row r="43" spans="1:23" ht="15.75" x14ac:dyDescent="0.25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</row>
    <row r="44" spans="1:23" ht="15.75" x14ac:dyDescent="0.25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</row>
    <row r="45" spans="1:23" ht="15.75" x14ac:dyDescent="0.25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</row>
    <row r="46" spans="1:23" ht="15.75" x14ac:dyDescent="0.25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</row>
    <row r="47" spans="1:23" ht="15.75" x14ac:dyDescent="0.25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</row>
    <row r="48" spans="1:23" ht="15.75" x14ac:dyDescent="0.25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</row>
    <row r="49" spans="1:15" ht="15.75" x14ac:dyDescent="0.25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</row>
    <row r="50" spans="1:15" ht="15.75" x14ac:dyDescent="0.25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</row>
    <row r="51" spans="1:15" ht="15.75" x14ac:dyDescent="0.25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</row>
    <row r="52" spans="1:15" ht="15.75" x14ac:dyDescent="0.25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</row>
    <row r="53" spans="1:15" ht="15.75" x14ac:dyDescent="0.25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</row>
    <row r="54" spans="1:15" ht="15.75" x14ac:dyDescent="0.25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</row>
    <row r="55" spans="1:15" ht="15.75" x14ac:dyDescent="0.25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</row>
    <row r="56" spans="1:15" ht="15.75" x14ac:dyDescent="0.25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</row>
    <row r="57" spans="1:15" ht="15.75" x14ac:dyDescent="0.25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</row>
    <row r="58" spans="1:15" ht="15.75" x14ac:dyDescent="0.25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</row>
    <row r="59" spans="1:15" ht="15.75" x14ac:dyDescent="0.25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</row>
    <row r="60" spans="1:15" ht="15.75" x14ac:dyDescent="0.25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</row>
    <row r="61" spans="1:15" ht="15.75" x14ac:dyDescent="0.25">
      <c r="A61" s="50" t="s">
        <v>40</v>
      </c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</row>
    <row r="62" spans="1:15" ht="15.75" x14ac:dyDescent="0.25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</row>
  </sheetData>
  <mergeCells count="97">
    <mergeCell ref="A61:O61"/>
    <mergeCell ref="A62:O62"/>
    <mergeCell ref="A55:O55"/>
    <mergeCell ref="A56:O56"/>
    <mergeCell ref="A57:O57"/>
    <mergeCell ref="A58:O58"/>
    <mergeCell ref="A59:O59"/>
    <mergeCell ref="A60:O60"/>
    <mergeCell ref="A49:O49"/>
    <mergeCell ref="A50:O50"/>
    <mergeCell ref="A51:O51"/>
    <mergeCell ref="A52:O52"/>
    <mergeCell ref="A53:O53"/>
    <mergeCell ref="A54:O54"/>
    <mergeCell ref="A43:O43"/>
    <mergeCell ref="A44:O44"/>
    <mergeCell ref="A45:O45"/>
    <mergeCell ref="A46:O46"/>
    <mergeCell ref="A47:O47"/>
    <mergeCell ref="A48:O48"/>
    <mergeCell ref="G39:H39"/>
    <mergeCell ref="L39:M39"/>
    <mergeCell ref="Q39:R39"/>
    <mergeCell ref="A40:O40"/>
    <mergeCell ref="A41:O41"/>
    <mergeCell ref="A42:O42"/>
    <mergeCell ref="M29:M30"/>
    <mergeCell ref="N29:N30"/>
    <mergeCell ref="A32:A36"/>
    <mergeCell ref="B32:C36"/>
    <mergeCell ref="F32:J32"/>
    <mergeCell ref="O32:O36"/>
    <mergeCell ref="F33:J33"/>
    <mergeCell ref="F34:J34"/>
    <mergeCell ref="F35:J35"/>
    <mergeCell ref="F36:J36"/>
    <mergeCell ref="O24:O31"/>
    <mergeCell ref="F25:J25"/>
    <mergeCell ref="F26:J26"/>
    <mergeCell ref="F27:J27"/>
    <mergeCell ref="F28:J28"/>
    <mergeCell ref="B29:B31"/>
    <mergeCell ref="C29:C31"/>
    <mergeCell ref="D29:D31"/>
    <mergeCell ref="E29:E30"/>
    <mergeCell ref="F29:F30"/>
    <mergeCell ref="L21:L22"/>
    <mergeCell ref="M21:M22"/>
    <mergeCell ref="N21:N22"/>
    <mergeCell ref="A24:A31"/>
    <mergeCell ref="B24:B28"/>
    <mergeCell ref="C24:C28"/>
    <mergeCell ref="F24:J24"/>
    <mergeCell ref="G29:J29"/>
    <mergeCell ref="K29:K30"/>
    <mergeCell ref="L29:L30"/>
    <mergeCell ref="C21:C23"/>
    <mergeCell ref="D21:D23"/>
    <mergeCell ref="E21:E22"/>
    <mergeCell ref="F21:F22"/>
    <mergeCell ref="G21:J21"/>
    <mergeCell ref="K21:K22"/>
    <mergeCell ref="A16:A23"/>
    <mergeCell ref="B16:B20"/>
    <mergeCell ref="C16:C20"/>
    <mergeCell ref="F16:J16"/>
    <mergeCell ref="O16:O23"/>
    <mergeCell ref="F17:J17"/>
    <mergeCell ref="F18:J18"/>
    <mergeCell ref="F19:J19"/>
    <mergeCell ref="F20:J20"/>
    <mergeCell ref="B21:B23"/>
    <mergeCell ref="F10:J10"/>
    <mergeCell ref="A11:A15"/>
    <mergeCell ref="B11:B15"/>
    <mergeCell ref="C11:C15"/>
    <mergeCell ref="F11:J11"/>
    <mergeCell ref="O11:O15"/>
    <mergeCell ref="F12:J12"/>
    <mergeCell ref="F13:J13"/>
    <mergeCell ref="F14:J14"/>
    <mergeCell ref="F15:J15"/>
    <mergeCell ref="A7:O7"/>
    <mergeCell ref="A8:A9"/>
    <mergeCell ref="B8:B9"/>
    <mergeCell ref="C8:C9"/>
    <mergeCell ref="D8:D9"/>
    <mergeCell ref="E8:E9"/>
    <mergeCell ref="F8:N8"/>
    <mergeCell ref="O8:O9"/>
    <mergeCell ref="F9:J9"/>
    <mergeCell ref="F1:I1"/>
    <mergeCell ref="M1:P1"/>
    <mergeCell ref="A2:O2"/>
    <mergeCell ref="A4:O4"/>
    <mergeCell ref="A5:O5"/>
    <mergeCell ref="A6:O6"/>
  </mergeCells>
  <pageMargins left="0.70866141732283472" right="0.19685039370078741" top="0.74803149606299213" bottom="0.74803149606299213" header="0.31496062992125984" footer="0.31496062992125984"/>
  <pageSetup paperSize="9" scale="51" fitToHeight="10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2026-02-02T07:56:04Z</dcterms:modified>
</cp:coreProperties>
</file>