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5440" windowHeight="15390" tabRatio="733"/>
  </bookViews>
  <sheets>
    <sheet name="Перечень мероприятий  ПП 5" sheetId="21" r:id="rId1"/>
  </sheets>
  <definedNames>
    <definedName name="_xlnm.Print_Area" localSheetId="0">'Перечень мероприятий  ПП 5'!$A$1:$O$26</definedName>
  </definedNames>
  <calcPr calcId="145621"/>
</workbook>
</file>

<file path=xl/calcChain.xml><?xml version="1.0" encoding="utf-8"?>
<calcChain xmlns="http://schemas.openxmlformats.org/spreadsheetml/2006/main">
  <c r="H15" i="21" l="1"/>
  <c r="H12" i="21"/>
  <c r="H19" i="21" l="1"/>
  <c r="N15" i="21" l="1"/>
  <c r="M15" i="21"/>
  <c r="G15" i="21" l="1"/>
  <c r="G12" i="21" l="1"/>
  <c r="E19" i="21"/>
  <c r="F11" i="21"/>
  <c r="M12" i="21" l="1"/>
  <c r="F24" i="21" l="1"/>
  <c r="N11" i="21"/>
  <c r="N24" i="21" s="1"/>
  <c r="M11" i="21"/>
  <c r="M24" i="21" s="1"/>
  <c r="H11" i="21"/>
  <c r="G11" i="21"/>
  <c r="G24" i="21" s="1"/>
  <c r="N10" i="21"/>
  <c r="M10" i="21"/>
  <c r="M23" i="21" s="1"/>
  <c r="H10" i="21"/>
  <c r="H23" i="21" s="1"/>
  <c r="G10" i="21"/>
  <c r="G23" i="21" s="1"/>
  <c r="F10" i="21"/>
  <c r="F23" i="21" s="1"/>
  <c r="N9" i="21"/>
  <c r="N22" i="21" s="1"/>
  <c r="M9" i="21"/>
  <c r="M22" i="21" s="1"/>
  <c r="H9" i="21"/>
  <c r="G9" i="21"/>
  <c r="G22" i="21" s="1"/>
  <c r="F9" i="21"/>
  <c r="F22" i="21" s="1"/>
  <c r="N8" i="21"/>
  <c r="N21" i="21" s="1"/>
  <c r="M8" i="21"/>
  <c r="M21" i="21" s="1"/>
  <c r="H8" i="21"/>
  <c r="H21" i="21" s="1"/>
  <c r="G8" i="21"/>
  <c r="G21" i="21" s="1"/>
  <c r="F8" i="21"/>
  <c r="F21" i="21" s="1"/>
  <c r="M7" i="21"/>
  <c r="M20" i="21" s="1"/>
  <c r="H7" i="21"/>
  <c r="H20" i="21" s="1"/>
  <c r="E16" i="21"/>
  <c r="E15" i="21"/>
  <c r="E14" i="21"/>
  <c r="E13" i="21"/>
  <c r="N12" i="21"/>
  <c r="N7" i="21" s="1"/>
  <c r="N20" i="21" s="1"/>
  <c r="G7" i="21"/>
  <c r="F12" i="21"/>
  <c r="F7" i="21" s="1"/>
  <c r="F20" i="21" s="1"/>
  <c r="E10" i="21" l="1"/>
  <c r="E8" i="21"/>
  <c r="E11" i="21"/>
  <c r="N23" i="21"/>
  <c r="E9" i="21"/>
  <c r="H22" i="21"/>
  <c r="E22" i="21" s="1"/>
  <c r="H24" i="21"/>
  <c r="E21" i="21"/>
  <c r="E7" i="21"/>
  <c r="G20" i="21"/>
  <c r="E20" i="21" s="1"/>
  <c r="E12" i="21"/>
  <c r="E23" i="21" l="1"/>
  <c r="E24" i="21"/>
</calcChain>
</file>

<file path=xl/sharedStrings.xml><?xml version="1.0" encoding="utf-8"?>
<sst xmlns="http://schemas.openxmlformats.org/spreadsheetml/2006/main" count="53" uniqueCount="36">
  <si>
    <t>Всего</t>
  </si>
  <si>
    <t>Средства бюджета городского округа Жуковский</t>
  </si>
  <si>
    <t>Источники финансирования</t>
  </si>
  <si>
    <t>Объем финансирования по годам (тыс. руб.)</t>
  </si>
  <si>
    <t>2024 год</t>
  </si>
  <si>
    <t>№ п/п</t>
  </si>
  <si>
    <t>2023 год</t>
  </si>
  <si>
    <t>2025 год</t>
  </si>
  <si>
    <t>2027 год</t>
  </si>
  <si>
    <t>2023-2027</t>
  </si>
  <si>
    <t>Средства бюджета Московской области</t>
  </si>
  <si>
    <t>Средства федерального бюджета</t>
  </si>
  <si>
    <t>Внебюджетные средства</t>
  </si>
  <si>
    <t>Мероприятие подпрограммы</t>
  </si>
  <si>
    <t>Сроки исполнения мероприятия</t>
  </si>
  <si>
    <t>Всего (тыс. руб.)</t>
  </si>
  <si>
    <t xml:space="preserve">Ответственный за выполнение мероприятия </t>
  </si>
  <si>
    <t>Итого:</t>
  </si>
  <si>
    <t>1.1</t>
  </si>
  <si>
    <t>I</t>
  </si>
  <si>
    <t>II</t>
  </si>
  <si>
    <t>III</t>
  </si>
  <si>
    <t>IV</t>
  </si>
  <si>
    <t>Итого по подпрограмме</t>
  </si>
  <si>
    <t>2026 год</t>
  </si>
  <si>
    <t xml:space="preserve">В том числе по кварталам: </t>
  </si>
  <si>
    <t>Основное мероприятие 01.
Организация и проведение мероприятий, направленных на популяризацию добровольчества (волонтерства)</t>
  </si>
  <si>
    <t>Мероприятие 01.01.
Организация и проведение мероприятий (акций) для добровольцев (волонтеров)</t>
  </si>
  <si>
    <t>Результат 1
Проведены мероприятия, направленные на популяризацию добровольчества (волонтерства)
Единица</t>
  </si>
  <si>
    <t>Итого 2025 год</t>
  </si>
  <si>
    <t>Управление по взаимодействию с общественно-политическими организациями, организационным вопросам, информационной и молодежной политике, развитию добровольчества и волонтерства Администрации городского округа Жуковский, МУ МЦ "Дружба"</t>
  </si>
  <si>
    <r>
      <t>«9</t>
    </r>
    <r>
      <rPr>
        <b/>
        <sz val="12"/>
        <color theme="1"/>
        <rFont val="Times New Roman"/>
        <family val="1"/>
        <charset val="204"/>
      </rPr>
      <t>.  Перечень мероприятий подпрограммы 5 «Развитие добровольчества (волонтерства) в муниципальных образованиях Московской области»</t>
    </r>
  </si>
  <si>
    <t>».</t>
  </si>
  <si>
    <t>___________________________</t>
  </si>
  <si>
    <t>2.</t>
  </si>
  <si>
    <t>Приложение №3 к постановлению
Администрации городского округа
Жуковский от от « _19__ » __12_ 2025_  г. №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</si>
</sst>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6">
    <xf numFmtId="0" fontId="0" fillId="0" borderId="0" xfId="0"/>
    <xf numFmtId="0" fontId="4" fillId="0" borderId="11" xfId="0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9" fillId="2" borderId="0" xfId="0" applyFont="1" applyFill="1"/>
    <xf numFmtId="2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top" wrapText="1"/>
    </xf>
    <xf numFmtId="164" fontId="4" fillId="2" borderId="11" xfId="0" applyNumberFormat="1" applyFont="1" applyFill="1" applyBorder="1" applyAlignment="1">
      <alignment horizontal="center" vertical="top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2" borderId="11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top" wrapText="1"/>
    </xf>
    <xf numFmtId="0" fontId="0" fillId="0" borderId="0" xfId="0" applyFill="1"/>
    <xf numFmtId="0" fontId="11" fillId="0" borderId="0" xfId="0" applyFont="1" applyBorder="1" applyAlignment="1">
      <alignment horizontal="right"/>
    </xf>
    <xf numFmtId="0" fontId="12" fillId="0" borderId="0" xfId="0" applyFont="1" applyAlignment="1">
      <alignment horizontal="right" wrapText="1"/>
    </xf>
    <xf numFmtId="164" fontId="4" fillId="2" borderId="7" xfId="0" applyNumberFormat="1" applyFont="1" applyFill="1" applyBorder="1" applyAlignment="1">
      <alignment horizontal="center" vertical="top" wrapText="1"/>
    </xf>
    <xf numFmtId="164" fontId="4" fillId="2" borderId="8" xfId="0" applyNumberFormat="1" applyFont="1" applyFill="1" applyBorder="1" applyAlignment="1">
      <alignment horizontal="center" vertical="top" wrapText="1"/>
    </xf>
    <xf numFmtId="164" fontId="4" fillId="2" borderId="10" xfId="0" applyNumberFormat="1" applyFont="1" applyFill="1" applyBorder="1" applyAlignment="1">
      <alignment horizontal="center" vertical="top" wrapText="1"/>
    </xf>
    <xf numFmtId="164" fontId="4" fillId="0" borderId="7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top" wrapText="1"/>
    </xf>
    <xf numFmtId="0" fontId="3" fillId="0" borderId="19" xfId="0" applyFont="1" applyBorder="1"/>
    <xf numFmtId="0" fontId="3" fillId="0" borderId="22" xfId="0" applyFont="1" applyBorder="1"/>
    <xf numFmtId="0" fontId="5" fillId="0" borderId="17" xfId="0" applyFont="1" applyBorder="1" applyAlignment="1">
      <alignment horizontal="left" vertical="top" wrapText="1"/>
    </xf>
    <xf numFmtId="0" fontId="5" fillId="0" borderId="18" xfId="0" applyFont="1" applyBorder="1"/>
    <xf numFmtId="0" fontId="6" fillId="0" borderId="20" xfId="0" applyFont="1" applyBorder="1"/>
    <xf numFmtId="0" fontId="5" fillId="0" borderId="21" xfId="0" applyFont="1" applyBorder="1"/>
    <xf numFmtId="0" fontId="6" fillId="0" borderId="23" xfId="0" applyFont="1" applyBorder="1"/>
    <xf numFmtId="0" fontId="5" fillId="0" borderId="24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49" fontId="4" fillId="0" borderId="2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top" wrapText="1"/>
    </xf>
    <xf numFmtId="0" fontId="3" fillId="0" borderId="14" xfId="0" applyFont="1" applyBorder="1"/>
    <xf numFmtId="164" fontId="4" fillId="0" borderId="6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164" fontId="1" fillId="0" borderId="12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/>
    <xf numFmtId="164" fontId="3" fillId="2" borderId="6" xfId="0" applyNumberFormat="1" applyFont="1" applyFill="1" applyBorder="1" applyAlignment="1">
      <alignment horizontal="center" vertical="center" wrapText="1"/>
    </xf>
    <xf numFmtId="164" fontId="3" fillId="2" borderId="9" xfId="0" applyNumberFormat="1" applyFont="1" applyFill="1" applyBorder="1"/>
    <xf numFmtId="0" fontId="4" fillId="0" borderId="6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164" fontId="3" fillId="2" borderId="7" xfId="0" applyNumberFormat="1" applyFont="1" applyFill="1" applyBorder="1" applyAlignment="1">
      <alignment horizontal="center" vertical="top" wrapText="1"/>
    </xf>
    <xf numFmtId="164" fontId="3" fillId="2" borderId="8" xfId="0" applyNumberFormat="1" applyFont="1" applyFill="1" applyBorder="1"/>
    <xf numFmtId="164" fontId="3" fillId="2" borderId="10" xfId="0" applyNumberFormat="1" applyFont="1" applyFill="1" applyBorder="1"/>
    <xf numFmtId="49" fontId="4" fillId="0" borderId="6" xfId="0" applyNumberFormat="1" applyFont="1" applyBorder="1" applyAlignment="1">
      <alignment horizontal="center" vertical="top" wrapText="1"/>
    </xf>
    <xf numFmtId="0" fontId="3" fillId="0" borderId="13" xfId="0" applyFont="1" applyBorder="1"/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8" fillId="0" borderId="5" xfId="0" applyFont="1" applyBorder="1" applyAlignment="1">
      <alignment horizontal="center" vertical="center"/>
    </xf>
    <xf numFmtId="0" fontId="2" fillId="0" borderId="5" xfId="0" applyFont="1" applyBorder="1"/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8" xfId="0" applyFont="1" applyBorder="1"/>
    <xf numFmtId="0" fontId="3" fillId="2" borderId="2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0" fillId="0" borderId="13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26"/>
  <sheetViews>
    <sheetView tabSelected="1" view="pageBreakPreview" zoomScale="115" zoomScaleNormal="100" zoomScaleSheetLayoutView="115" workbookViewId="0">
      <selection activeCell="L1" sqref="L1:O1"/>
    </sheetView>
  </sheetViews>
  <sheetFormatPr defaultRowHeight="15" x14ac:dyDescent="0.25"/>
  <cols>
    <col min="1" max="1" width="6.85546875" customWidth="1"/>
    <col min="2" max="2" width="34.5703125" customWidth="1"/>
    <col min="3" max="3" width="13.28515625" customWidth="1"/>
    <col min="4" max="4" width="20.85546875" customWidth="1"/>
    <col min="5" max="5" width="10.7109375" customWidth="1"/>
    <col min="6" max="6" width="10.42578125" style="8" bestFit="1" customWidth="1"/>
    <col min="7" max="7" width="9.85546875" style="8" customWidth="1"/>
    <col min="15" max="15" width="21.28515625" customWidth="1"/>
  </cols>
  <sheetData>
    <row r="1" spans="1:15" ht="45" customHeight="1" x14ac:dyDescent="0.25">
      <c r="L1" s="24" t="s">
        <v>35</v>
      </c>
      <c r="M1" s="24"/>
      <c r="N1" s="24"/>
      <c r="O1" s="24"/>
    </row>
    <row r="2" spans="1:15" ht="45.75" customHeight="1" x14ac:dyDescent="0.25">
      <c r="A2" s="70" t="s">
        <v>31</v>
      </c>
      <c r="B2" s="70"/>
      <c r="C2" s="70"/>
      <c r="D2" s="70"/>
      <c r="E2" s="70"/>
      <c r="F2" s="70"/>
      <c r="G2" s="70"/>
      <c r="H2" s="71"/>
      <c r="I2" s="71"/>
      <c r="J2" s="71"/>
      <c r="K2" s="71"/>
      <c r="L2" s="71"/>
      <c r="M2" s="71"/>
      <c r="N2" s="71"/>
      <c r="O2" s="71"/>
    </row>
    <row r="3" spans="1:15" ht="15.75" x14ac:dyDescent="0.25">
      <c r="A3" s="72"/>
      <c r="B3" s="72"/>
      <c r="C3" s="72"/>
      <c r="D3" s="72"/>
      <c r="E3" s="72"/>
      <c r="F3" s="72"/>
      <c r="G3" s="72"/>
      <c r="H3" s="73"/>
      <c r="I3" s="73"/>
      <c r="J3" s="73"/>
      <c r="K3" s="73"/>
      <c r="L3" s="73"/>
      <c r="M3" s="73"/>
      <c r="N3" s="73"/>
      <c r="O3" s="73"/>
    </row>
    <row r="4" spans="1:15" x14ac:dyDescent="0.25">
      <c r="A4" s="74" t="s">
        <v>5</v>
      </c>
      <c r="B4" s="74" t="s">
        <v>13</v>
      </c>
      <c r="C4" s="74" t="s">
        <v>14</v>
      </c>
      <c r="D4" s="74" t="s">
        <v>2</v>
      </c>
      <c r="E4" s="74" t="s">
        <v>15</v>
      </c>
      <c r="F4" s="31" t="s">
        <v>3</v>
      </c>
      <c r="G4" s="77"/>
      <c r="H4" s="77"/>
      <c r="I4" s="77"/>
      <c r="J4" s="77"/>
      <c r="K4" s="77"/>
      <c r="L4" s="77"/>
      <c r="M4" s="77"/>
      <c r="N4" s="77"/>
      <c r="O4" s="74" t="s">
        <v>16</v>
      </c>
    </row>
    <row r="5" spans="1:15" ht="28.5" customHeight="1" x14ac:dyDescent="0.25">
      <c r="A5" s="75"/>
      <c r="B5" s="76"/>
      <c r="C5" s="76"/>
      <c r="D5" s="76"/>
      <c r="E5" s="76"/>
      <c r="F5" s="16" t="s">
        <v>6</v>
      </c>
      <c r="G5" s="19" t="s">
        <v>4</v>
      </c>
      <c r="H5" s="31" t="s">
        <v>7</v>
      </c>
      <c r="I5" s="32"/>
      <c r="J5" s="32"/>
      <c r="K5" s="32"/>
      <c r="L5" s="33"/>
      <c r="M5" s="1" t="s">
        <v>24</v>
      </c>
      <c r="N5" s="1" t="s">
        <v>8</v>
      </c>
      <c r="O5" s="76"/>
    </row>
    <row r="6" spans="1:15" x14ac:dyDescent="0.25">
      <c r="A6" s="2">
        <v>1</v>
      </c>
      <c r="B6" s="1">
        <v>2</v>
      </c>
      <c r="C6" s="1">
        <v>3</v>
      </c>
      <c r="D6" s="1">
        <v>4</v>
      </c>
      <c r="E6" s="1">
        <v>5</v>
      </c>
      <c r="F6" s="17">
        <v>6</v>
      </c>
      <c r="G6" s="19">
        <v>7</v>
      </c>
      <c r="H6" s="31">
        <v>8</v>
      </c>
      <c r="I6" s="32"/>
      <c r="J6" s="32"/>
      <c r="K6" s="32"/>
      <c r="L6" s="33"/>
      <c r="M6" s="1">
        <v>9</v>
      </c>
      <c r="N6" s="1">
        <v>10</v>
      </c>
      <c r="O6" s="1">
        <v>11</v>
      </c>
    </row>
    <row r="7" spans="1:15" ht="15" customHeight="1" x14ac:dyDescent="0.25">
      <c r="A7" s="67">
        <v>1</v>
      </c>
      <c r="B7" s="69" t="s">
        <v>26</v>
      </c>
      <c r="C7" s="50" t="s">
        <v>9</v>
      </c>
      <c r="D7" s="7" t="s">
        <v>17</v>
      </c>
      <c r="E7" s="10">
        <f t="shared" ref="E7:E16" si="0">SUM(F7:N7)</f>
        <v>1349.982</v>
      </c>
      <c r="F7" s="18">
        <f t="shared" ref="F7:G11" si="1">F12</f>
        <v>0</v>
      </c>
      <c r="G7" s="21">
        <f t="shared" si="1"/>
        <v>400</v>
      </c>
      <c r="H7" s="25">
        <f>H12</f>
        <v>649.98199999999997</v>
      </c>
      <c r="I7" s="26"/>
      <c r="J7" s="26"/>
      <c r="K7" s="26"/>
      <c r="L7" s="27"/>
      <c r="M7" s="12">
        <f t="shared" ref="M7:N11" si="2">M12</f>
        <v>150</v>
      </c>
      <c r="N7" s="12">
        <f t="shared" si="2"/>
        <v>150</v>
      </c>
      <c r="O7" s="61" t="s">
        <v>30</v>
      </c>
    </row>
    <row r="8" spans="1:15" ht="34.5" customHeight="1" x14ac:dyDescent="0.25">
      <c r="A8" s="68"/>
      <c r="B8" s="69"/>
      <c r="C8" s="51"/>
      <c r="D8" s="3" t="s">
        <v>10</v>
      </c>
      <c r="E8" s="10">
        <f t="shared" si="0"/>
        <v>0</v>
      </c>
      <c r="F8" s="18">
        <f t="shared" si="1"/>
        <v>0</v>
      </c>
      <c r="G8" s="21">
        <f t="shared" si="1"/>
        <v>0</v>
      </c>
      <c r="H8" s="25">
        <f>H13</f>
        <v>0</v>
      </c>
      <c r="I8" s="26"/>
      <c r="J8" s="26"/>
      <c r="K8" s="26"/>
      <c r="L8" s="27"/>
      <c r="M8" s="12">
        <f t="shared" si="2"/>
        <v>0</v>
      </c>
      <c r="N8" s="12">
        <f t="shared" si="2"/>
        <v>0</v>
      </c>
      <c r="O8" s="62"/>
    </row>
    <row r="9" spans="1:15" ht="30.75" customHeight="1" x14ac:dyDescent="0.25">
      <c r="A9" s="68"/>
      <c r="B9" s="69"/>
      <c r="C9" s="51"/>
      <c r="D9" s="3" t="s">
        <v>11</v>
      </c>
      <c r="E9" s="10">
        <f t="shared" si="0"/>
        <v>0</v>
      </c>
      <c r="F9" s="18">
        <f t="shared" si="1"/>
        <v>0</v>
      </c>
      <c r="G9" s="21">
        <f t="shared" si="1"/>
        <v>0</v>
      </c>
      <c r="H9" s="25">
        <f>H14</f>
        <v>0</v>
      </c>
      <c r="I9" s="26"/>
      <c r="J9" s="26"/>
      <c r="K9" s="26"/>
      <c r="L9" s="27"/>
      <c r="M9" s="12">
        <f t="shared" si="2"/>
        <v>0</v>
      </c>
      <c r="N9" s="12">
        <f t="shared" si="2"/>
        <v>0</v>
      </c>
      <c r="O9" s="62"/>
    </row>
    <row r="10" spans="1:15" ht="40.5" customHeight="1" x14ac:dyDescent="0.25">
      <c r="A10" s="68"/>
      <c r="B10" s="69"/>
      <c r="C10" s="51"/>
      <c r="D10" s="3" t="s">
        <v>1</v>
      </c>
      <c r="E10" s="10">
        <f t="shared" si="0"/>
        <v>1349.982</v>
      </c>
      <c r="F10" s="18">
        <f t="shared" si="1"/>
        <v>0</v>
      </c>
      <c r="G10" s="21">
        <f t="shared" si="1"/>
        <v>400</v>
      </c>
      <c r="H10" s="25">
        <f>H15</f>
        <v>649.98199999999997</v>
      </c>
      <c r="I10" s="26"/>
      <c r="J10" s="26"/>
      <c r="K10" s="26"/>
      <c r="L10" s="27"/>
      <c r="M10" s="12">
        <f t="shared" si="2"/>
        <v>150</v>
      </c>
      <c r="N10" s="12">
        <f t="shared" si="2"/>
        <v>150</v>
      </c>
      <c r="O10" s="62"/>
    </row>
    <row r="11" spans="1:15" ht="92.25" customHeight="1" x14ac:dyDescent="0.25">
      <c r="A11" s="68"/>
      <c r="B11" s="69"/>
      <c r="C11" s="51"/>
      <c r="D11" s="1" t="s">
        <v>12</v>
      </c>
      <c r="E11" s="10">
        <f t="shared" si="0"/>
        <v>0</v>
      </c>
      <c r="F11" s="18">
        <f t="shared" si="1"/>
        <v>0</v>
      </c>
      <c r="G11" s="21">
        <f t="shared" si="1"/>
        <v>0</v>
      </c>
      <c r="H11" s="25">
        <f>H16</f>
        <v>0</v>
      </c>
      <c r="I11" s="26"/>
      <c r="J11" s="26"/>
      <c r="K11" s="26"/>
      <c r="L11" s="27"/>
      <c r="M11" s="12">
        <f t="shared" si="2"/>
        <v>0</v>
      </c>
      <c r="N11" s="12">
        <f t="shared" si="2"/>
        <v>0</v>
      </c>
      <c r="O11" s="63"/>
    </row>
    <row r="12" spans="1:15" ht="30.75" customHeight="1" x14ac:dyDescent="0.25">
      <c r="A12" s="46" t="s">
        <v>18</v>
      </c>
      <c r="B12" s="49" t="s">
        <v>27</v>
      </c>
      <c r="C12" s="50" t="s">
        <v>9</v>
      </c>
      <c r="D12" s="7" t="s">
        <v>17</v>
      </c>
      <c r="E12" s="10">
        <f t="shared" si="0"/>
        <v>1349.982</v>
      </c>
      <c r="F12" s="15">
        <f>SUM(F13:F16)</f>
        <v>0</v>
      </c>
      <c r="G12" s="20">
        <f>SUM(G13:G16)</f>
        <v>400</v>
      </c>
      <c r="H12" s="28">
        <f>SUM(H13:H16)</f>
        <v>649.98199999999997</v>
      </c>
      <c r="I12" s="29"/>
      <c r="J12" s="29"/>
      <c r="K12" s="29"/>
      <c r="L12" s="30"/>
      <c r="M12" s="10">
        <f>SUM(M13:M16)</f>
        <v>150</v>
      </c>
      <c r="N12" s="10">
        <f>SUM(N13:N16)</f>
        <v>150</v>
      </c>
      <c r="O12" s="61" t="s">
        <v>30</v>
      </c>
    </row>
    <row r="13" spans="1:15" ht="30.75" customHeight="1" x14ac:dyDescent="0.25">
      <c r="A13" s="47"/>
      <c r="B13" s="49"/>
      <c r="C13" s="51"/>
      <c r="D13" s="3" t="s">
        <v>10</v>
      </c>
      <c r="E13" s="10">
        <f t="shared" si="0"/>
        <v>0</v>
      </c>
      <c r="F13" s="15">
        <v>0</v>
      </c>
      <c r="G13" s="20">
        <v>0</v>
      </c>
      <c r="H13" s="28">
        <v>0</v>
      </c>
      <c r="I13" s="29"/>
      <c r="J13" s="29"/>
      <c r="K13" s="29"/>
      <c r="L13" s="30"/>
      <c r="M13" s="10">
        <v>0</v>
      </c>
      <c r="N13" s="10">
        <v>0</v>
      </c>
      <c r="O13" s="62"/>
    </row>
    <row r="14" spans="1:15" ht="30.75" customHeight="1" x14ac:dyDescent="0.25">
      <c r="A14" s="47"/>
      <c r="B14" s="49"/>
      <c r="C14" s="51"/>
      <c r="D14" s="3" t="s">
        <v>11</v>
      </c>
      <c r="E14" s="10">
        <f t="shared" si="0"/>
        <v>0</v>
      </c>
      <c r="F14" s="15">
        <v>0</v>
      </c>
      <c r="G14" s="20">
        <v>0</v>
      </c>
      <c r="H14" s="28">
        <v>0</v>
      </c>
      <c r="I14" s="29"/>
      <c r="J14" s="29"/>
      <c r="K14" s="29"/>
      <c r="L14" s="30"/>
      <c r="M14" s="10">
        <v>0</v>
      </c>
      <c r="N14" s="10">
        <v>0</v>
      </c>
      <c r="O14" s="62"/>
    </row>
    <row r="15" spans="1:15" ht="38.25" x14ac:dyDescent="0.25">
      <c r="A15" s="47"/>
      <c r="B15" s="49"/>
      <c r="C15" s="51"/>
      <c r="D15" s="3" t="s">
        <v>1</v>
      </c>
      <c r="E15" s="10">
        <f t="shared" si="0"/>
        <v>1349.982</v>
      </c>
      <c r="F15" s="15">
        <v>0</v>
      </c>
      <c r="G15" s="20">
        <f>100+300</f>
        <v>400</v>
      </c>
      <c r="H15" s="28">
        <f>100+50+500-0.018</f>
        <v>649.98199999999997</v>
      </c>
      <c r="I15" s="29"/>
      <c r="J15" s="29"/>
      <c r="K15" s="29"/>
      <c r="L15" s="30"/>
      <c r="M15" s="10">
        <f>100+50</f>
        <v>150</v>
      </c>
      <c r="N15" s="10">
        <f>100+50</f>
        <v>150</v>
      </c>
      <c r="O15" s="62"/>
    </row>
    <row r="16" spans="1:15" ht="78.75" customHeight="1" x14ac:dyDescent="0.25">
      <c r="A16" s="47"/>
      <c r="B16" s="49"/>
      <c r="C16" s="51"/>
      <c r="D16" s="5" t="s">
        <v>12</v>
      </c>
      <c r="E16" s="10">
        <f t="shared" si="0"/>
        <v>0</v>
      </c>
      <c r="F16" s="15">
        <v>0</v>
      </c>
      <c r="G16" s="20">
        <v>0</v>
      </c>
      <c r="H16" s="28">
        <v>0</v>
      </c>
      <c r="I16" s="29"/>
      <c r="J16" s="29"/>
      <c r="K16" s="29"/>
      <c r="L16" s="30"/>
      <c r="M16" s="10">
        <v>0</v>
      </c>
      <c r="N16" s="10">
        <v>0</v>
      </c>
      <c r="O16" s="63"/>
    </row>
    <row r="17" spans="1:15" ht="30.75" customHeight="1" x14ac:dyDescent="0.25">
      <c r="A17" s="47"/>
      <c r="B17" s="78" t="s">
        <v>28</v>
      </c>
      <c r="C17" s="81" t="s">
        <v>9</v>
      </c>
      <c r="D17" s="54"/>
      <c r="E17" s="57" t="s">
        <v>0</v>
      </c>
      <c r="F17" s="59" t="s">
        <v>6</v>
      </c>
      <c r="G17" s="59" t="s">
        <v>4</v>
      </c>
      <c r="H17" s="52" t="s">
        <v>29</v>
      </c>
      <c r="I17" s="64" t="s">
        <v>25</v>
      </c>
      <c r="J17" s="65"/>
      <c r="K17" s="65"/>
      <c r="L17" s="66"/>
      <c r="M17" s="52" t="s">
        <v>24</v>
      </c>
      <c r="N17" s="52" t="s">
        <v>8</v>
      </c>
      <c r="O17" s="61"/>
    </row>
    <row r="18" spans="1:15" ht="30.75" customHeight="1" x14ac:dyDescent="0.25">
      <c r="A18" s="47"/>
      <c r="B18" s="79"/>
      <c r="C18" s="82"/>
      <c r="D18" s="55"/>
      <c r="E18" s="58"/>
      <c r="F18" s="60"/>
      <c r="G18" s="60"/>
      <c r="H18" s="53"/>
      <c r="I18" s="11" t="s">
        <v>19</v>
      </c>
      <c r="J18" s="11" t="s">
        <v>20</v>
      </c>
      <c r="K18" s="11" t="s">
        <v>21</v>
      </c>
      <c r="L18" s="11" t="s">
        <v>22</v>
      </c>
      <c r="M18" s="53"/>
      <c r="N18" s="53"/>
      <c r="O18" s="84"/>
    </row>
    <row r="19" spans="1:15" ht="30.75" customHeight="1" x14ac:dyDescent="0.25">
      <c r="A19" s="48"/>
      <c r="B19" s="80"/>
      <c r="C19" s="83"/>
      <c r="D19" s="56"/>
      <c r="E19" s="9">
        <f>F19+G19+H19+M19+N19</f>
        <v>4</v>
      </c>
      <c r="F19" s="13">
        <v>0</v>
      </c>
      <c r="G19" s="14">
        <v>2</v>
      </c>
      <c r="H19" s="14">
        <f>SUM(I19:L19)</f>
        <v>1</v>
      </c>
      <c r="I19" s="14">
        <v>0</v>
      </c>
      <c r="J19" s="14">
        <v>0</v>
      </c>
      <c r="K19" s="14">
        <v>0</v>
      </c>
      <c r="L19" s="14">
        <v>1</v>
      </c>
      <c r="M19" s="14">
        <v>1</v>
      </c>
      <c r="N19" s="14">
        <v>0</v>
      </c>
      <c r="O19" s="85"/>
    </row>
    <row r="20" spans="1:15" ht="21.75" customHeight="1" x14ac:dyDescent="0.25">
      <c r="A20" s="34" t="s">
        <v>34</v>
      </c>
      <c r="B20" s="37" t="s">
        <v>23</v>
      </c>
      <c r="C20" s="38"/>
      <c r="D20" s="6" t="s">
        <v>17</v>
      </c>
      <c r="E20" s="10">
        <f>SUM(F20:N20)</f>
        <v>1349.982</v>
      </c>
      <c r="F20" s="18">
        <f t="shared" ref="F20:G24" si="3">F7</f>
        <v>0</v>
      </c>
      <c r="G20" s="21">
        <f t="shared" si="3"/>
        <v>400</v>
      </c>
      <c r="H20" s="25">
        <f>H7</f>
        <v>649.98199999999997</v>
      </c>
      <c r="I20" s="26"/>
      <c r="J20" s="26"/>
      <c r="K20" s="26"/>
      <c r="L20" s="27"/>
      <c r="M20" s="12">
        <f t="shared" ref="M20:N24" si="4">M7</f>
        <v>150</v>
      </c>
      <c r="N20" s="12">
        <f t="shared" si="4"/>
        <v>150</v>
      </c>
      <c r="O20" s="43"/>
    </row>
    <row r="21" spans="1:15" ht="36" customHeight="1" x14ac:dyDescent="0.25">
      <c r="A21" s="35"/>
      <c r="B21" s="39"/>
      <c r="C21" s="40"/>
      <c r="D21" s="4" t="s">
        <v>10</v>
      </c>
      <c r="E21" s="10">
        <f>SUM(F21:N21)</f>
        <v>0</v>
      </c>
      <c r="F21" s="18">
        <f t="shared" si="3"/>
        <v>0</v>
      </c>
      <c r="G21" s="21">
        <f t="shared" si="3"/>
        <v>0</v>
      </c>
      <c r="H21" s="25">
        <f>H8</f>
        <v>0</v>
      </c>
      <c r="I21" s="26"/>
      <c r="J21" s="26"/>
      <c r="K21" s="26"/>
      <c r="L21" s="27"/>
      <c r="M21" s="12">
        <f t="shared" si="4"/>
        <v>0</v>
      </c>
      <c r="N21" s="12">
        <f t="shared" si="4"/>
        <v>0</v>
      </c>
      <c r="O21" s="44"/>
    </row>
    <row r="22" spans="1:15" ht="36.75" customHeight="1" x14ac:dyDescent="0.25">
      <c r="A22" s="35"/>
      <c r="B22" s="39"/>
      <c r="C22" s="40"/>
      <c r="D22" s="4" t="s">
        <v>11</v>
      </c>
      <c r="E22" s="10">
        <f>SUM(F22:N22)</f>
        <v>0</v>
      </c>
      <c r="F22" s="18">
        <f t="shared" si="3"/>
        <v>0</v>
      </c>
      <c r="G22" s="21">
        <f t="shared" si="3"/>
        <v>0</v>
      </c>
      <c r="H22" s="25">
        <f>H9</f>
        <v>0</v>
      </c>
      <c r="I22" s="26"/>
      <c r="J22" s="26"/>
      <c r="K22" s="26"/>
      <c r="L22" s="27"/>
      <c r="M22" s="12">
        <f t="shared" si="4"/>
        <v>0</v>
      </c>
      <c r="N22" s="12">
        <f t="shared" si="4"/>
        <v>0</v>
      </c>
      <c r="O22" s="44"/>
    </row>
    <row r="23" spans="1:15" ht="42" customHeight="1" x14ac:dyDescent="0.25">
      <c r="A23" s="35"/>
      <c r="B23" s="39"/>
      <c r="C23" s="40"/>
      <c r="D23" s="3" t="s">
        <v>1</v>
      </c>
      <c r="E23" s="10">
        <f>SUM(F23:N23)</f>
        <v>1349.982</v>
      </c>
      <c r="F23" s="18">
        <f t="shared" si="3"/>
        <v>0</v>
      </c>
      <c r="G23" s="21">
        <f t="shared" si="3"/>
        <v>400</v>
      </c>
      <c r="H23" s="25">
        <f>H10</f>
        <v>649.98199999999997</v>
      </c>
      <c r="I23" s="26"/>
      <c r="J23" s="26"/>
      <c r="K23" s="26"/>
      <c r="L23" s="27"/>
      <c r="M23" s="12">
        <f t="shared" si="4"/>
        <v>150</v>
      </c>
      <c r="N23" s="12">
        <f t="shared" si="4"/>
        <v>150</v>
      </c>
      <c r="O23" s="44"/>
    </row>
    <row r="24" spans="1:15" ht="39.75" customHeight="1" x14ac:dyDescent="0.25">
      <c r="A24" s="36"/>
      <c r="B24" s="41"/>
      <c r="C24" s="42"/>
      <c r="D24" s="4" t="s">
        <v>12</v>
      </c>
      <c r="E24" s="10">
        <f>SUM(F24:N24)</f>
        <v>0</v>
      </c>
      <c r="F24" s="18">
        <f t="shared" si="3"/>
        <v>0</v>
      </c>
      <c r="G24" s="21">
        <f t="shared" si="3"/>
        <v>0</v>
      </c>
      <c r="H24" s="25">
        <f>H11</f>
        <v>0</v>
      </c>
      <c r="I24" s="26"/>
      <c r="J24" s="26"/>
      <c r="K24" s="26"/>
      <c r="L24" s="27"/>
      <c r="M24" s="12">
        <f t="shared" si="4"/>
        <v>0</v>
      </c>
      <c r="N24" s="12">
        <f t="shared" si="4"/>
        <v>0</v>
      </c>
      <c r="O24" s="45"/>
    </row>
    <row r="25" spans="1:15" x14ac:dyDescent="0.25">
      <c r="H25" s="22"/>
      <c r="I25" s="22"/>
      <c r="J25" s="22"/>
      <c r="K25" s="22"/>
      <c r="L25" s="22"/>
      <c r="O25" s="23" t="s">
        <v>32</v>
      </c>
    </row>
    <row r="26" spans="1:15" x14ac:dyDescent="0.25">
      <c r="F26" t="s">
        <v>33</v>
      </c>
      <c r="H26" s="22"/>
      <c r="I26" s="22"/>
      <c r="J26" s="22"/>
      <c r="K26" s="22"/>
      <c r="L26" s="22"/>
    </row>
  </sheetData>
  <mergeCells count="49">
    <mergeCell ref="O7:O11"/>
    <mergeCell ref="B17:B19"/>
    <mergeCell ref="C17:C19"/>
    <mergeCell ref="O17:O19"/>
    <mergeCell ref="A2:O2"/>
    <mergeCell ref="A3:O3"/>
    <mergeCell ref="A4:A5"/>
    <mergeCell ref="B4:B5"/>
    <mergeCell ref="C4:C5"/>
    <mergeCell ref="D4:D5"/>
    <mergeCell ref="E4:E5"/>
    <mergeCell ref="F4:N4"/>
    <mergeCell ref="O4:O5"/>
    <mergeCell ref="A7:A11"/>
    <mergeCell ref="B7:B11"/>
    <mergeCell ref="C7:C11"/>
    <mergeCell ref="H9:L9"/>
    <mergeCell ref="N17:N18"/>
    <mergeCell ref="M17:M18"/>
    <mergeCell ref="H15:L15"/>
    <mergeCell ref="A20:A24"/>
    <mergeCell ref="B20:C24"/>
    <mergeCell ref="O20:O24"/>
    <mergeCell ref="A12:A19"/>
    <mergeCell ref="B12:B16"/>
    <mergeCell ref="C12:C16"/>
    <mergeCell ref="H17:H18"/>
    <mergeCell ref="D17:D19"/>
    <mergeCell ref="E17:E18"/>
    <mergeCell ref="F17:F18"/>
    <mergeCell ref="G17:G18"/>
    <mergeCell ref="O12:O16"/>
    <mergeCell ref="I17:L17"/>
    <mergeCell ref="L1:O1"/>
    <mergeCell ref="H24:L24"/>
    <mergeCell ref="H16:L16"/>
    <mergeCell ref="H20:L20"/>
    <mergeCell ref="H21:L21"/>
    <mergeCell ref="H22:L22"/>
    <mergeCell ref="H23:L23"/>
    <mergeCell ref="H10:L10"/>
    <mergeCell ref="H11:L11"/>
    <mergeCell ref="H12:L12"/>
    <mergeCell ref="H13:L13"/>
    <mergeCell ref="H14:L14"/>
    <mergeCell ref="H5:L5"/>
    <mergeCell ref="H6:L6"/>
    <mergeCell ref="H7:L7"/>
    <mergeCell ref="H8:L8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useFirstPageNumber="1" r:id="rId1"/>
  <headerFooter>
    <oddHeader>&amp;C&amp;P</oddHeader>
  </headerFooter>
  <rowBreaks count="1" manualBreakCount="1">
    <brk id="1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 мероприятий  ПП 5</vt:lpstr>
      <vt:lpstr>'Перечень мероприятий  ПП 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2025-12-23T06:26:56Z</dcterms:modified>
</cp:coreProperties>
</file>