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n.spiridonkina\Desktop\2048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2" i="1" l="1"/>
  <c r="E132" i="1" s="1"/>
  <c r="E129" i="1"/>
  <c r="E128" i="1"/>
  <c r="E123" i="1" s="1"/>
  <c r="E127" i="1"/>
  <c r="E126" i="1"/>
  <c r="N125" i="1"/>
  <c r="M125" i="1"/>
  <c r="H125" i="1"/>
  <c r="G125" i="1"/>
  <c r="F125" i="1"/>
  <c r="N124" i="1"/>
  <c r="M124" i="1"/>
  <c r="H124" i="1"/>
  <c r="G124" i="1"/>
  <c r="F124" i="1"/>
  <c r="E124" i="1"/>
  <c r="N123" i="1"/>
  <c r="M123" i="1"/>
  <c r="H123" i="1"/>
  <c r="G123" i="1"/>
  <c r="F123" i="1"/>
  <c r="N122" i="1"/>
  <c r="M122" i="1"/>
  <c r="M120" i="1" s="1"/>
  <c r="H122" i="1"/>
  <c r="G122" i="1"/>
  <c r="F122" i="1"/>
  <c r="E122" i="1"/>
  <c r="N121" i="1"/>
  <c r="N120" i="1" s="1"/>
  <c r="M121" i="1"/>
  <c r="H121" i="1"/>
  <c r="H120" i="1" s="1"/>
  <c r="G121" i="1"/>
  <c r="G120" i="1" s="1"/>
  <c r="F121" i="1"/>
  <c r="F120" i="1"/>
  <c r="H119" i="1"/>
  <c r="E119" i="1" s="1"/>
  <c r="E116" i="1"/>
  <c r="H115" i="1"/>
  <c r="E115" i="1" s="1"/>
  <c r="E114" i="1"/>
  <c r="E113" i="1"/>
  <c r="N112" i="1"/>
  <c r="M112" i="1"/>
  <c r="G112" i="1"/>
  <c r="F112" i="1"/>
  <c r="G111" i="1"/>
  <c r="F111" i="1"/>
  <c r="E111" i="1"/>
  <c r="N110" i="1"/>
  <c r="M110" i="1"/>
  <c r="G110" i="1"/>
  <c r="F110" i="1"/>
  <c r="G109" i="1"/>
  <c r="F109" i="1"/>
  <c r="G108" i="1"/>
  <c r="F108" i="1"/>
  <c r="F107" i="1" s="1"/>
  <c r="N107" i="1"/>
  <c r="M107" i="1"/>
  <c r="G107" i="1"/>
  <c r="H106" i="1"/>
  <c r="E106" i="1" s="1"/>
  <c r="E103" i="1"/>
  <c r="E102" i="1"/>
  <c r="E101" i="1"/>
  <c r="E100" i="1"/>
  <c r="N99" i="1"/>
  <c r="M99" i="1"/>
  <c r="H99" i="1"/>
  <c r="G99" i="1"/>
  <c r="F99" i="1"/>
  <c r="H98" i="1"/>
  <c r="E98" i="1" s="1"/>
  <c r="E95" i="1"/>
  <c r="E94" i="1"/>
  <c r="E93" i="1"/>
  <c r="E92" i="1"/>
  <c r="N91" i="1"/>
  <c r="M91" i="1"/>
  <c r="H91" i="1"/>
  <c r="G91" i="1"/>
  <c r="F91" i="1"/>
  <c r="H90" i="1"/>
  <c r="E90" i="1"/>
  <c r="E87" i="1"/>
  <c r="E86" i="1"/>
  <c r="E85" i="1"/>
  <c r="E84" i="1"/>
  <c r="E83" i="1" s="1"/>
  <c r="N83" i="1"/>
  <c r="M83" i="1"/>
  <c r="H83" i="1"/>
  <c r="G83" i="1"/>
  <c r="F83" i="1"/>
  <c r="H82" i="1"/>
  <c r="E82" i="1"/>
  <c r="E79" i="1"/>
  <c r="E78" i="1"/>
  <c r="E77" i="1"/>
  <c r="E76" i="1"/>
  <c r="N75" i="1"/>
  <c r="M75" i="1"/>
  <c r="H75" i="1"/>
  <c r="G75" i="1"/>
  <c r="F75" i="1"/>
  <c r="H74" i="1"/>
  <c r="E74" i="1" s="1"/>
  <c r="E71" i="1"/>
  <c r="E70" i="1"/>
  <c r="E69" i="1"/>
  <c r="E68" i="1"/>
  <c r="N67" i="1"/>
  <c r="M67" i="1"/>
  <c r="H67" i="1"/>
  <c r="G67" i="1"/>
  <c r="F67" i="1"/>
  <c r="H66" i="1"/>
  <c r="E66" i="1" s="1"/>
  <c r="E63" i="1"/>
  <c r="E62" i="1"/>
  <c r="E61" i="1"/>
  <c r="E60" i="1"/>
  <c r="N59" i="1"/>
  <c r="M59" i="1"/>
  <c r="M55" i="1" s="1"/>
  <c r="H59" i="1"/>
  <c r="G59" i="1"/>
  <c r="F59" i="1"/>
  <c r="H58" i="1"/>
  <c r="E58" i="1"/>
  <c r="N57" i="1"/>
  <c r="M57" i="1"/>
  <c r="H57" i="1"/>
  <c r="G57" i="1"/>
  <c r="F57" i="1"/>
  <c r="H56" i="1"/>
  <c r="G56" i="1"/>
  <c r="F56" i="1"/>
  <c r="E56" i="1" s="1"/>
  <c r="N55" i="1"/>
  <c r="H55" i="1"/>
  <c r="G55" i="1"/>
  <c r="F55" i="1"/>
  <c r="E55" i="1" s="1"/>
  <c r="N54" i="1"/>
  <c r="M54" i="1"/>
  <c r="H54" i="1"/>
  <c r="G54" i="1"/>
  <c r="F54" i="1"/>
  <c r="N53" i="1"/>
  <c r="H52" i="1"/>
  <c r="E52" i="1" s="1"/>
  <c r="E49" i="1"/>
  <c r="E48" i="1"/>
  <c r="E47" i="1"/>
  <c r="E46" i="1"/>
  <c r="E45" i="1" s="1"/>
  <c r="N45" i="1"/>
  <c r="N42" i="1" s="1"/>
  <c r="N40" i="1" s="1"/>
  <c r="M45" i="1"/>
  <c r="M42" i="1" s="1"/>
  <c r="H45" i="1"/>
  <c r="G45" i="1"/>
  <c r="F45" i="1"/>
  <c r="N44" i="1"/>
  <c r="M44" i="1"/>
  <c r="G44" i="1"/>
  <c r="F44" i="1"/>
  <c r="N43" i="1"/>
  <c r="M43" i="1"/>
  <c r="H43" i="1"/>
  <c r="E43" i="1" s="1"/>
  <c r="G43" i="1"/>
  <c r="F43" i="1"/>
  <c r="G42" i="1"/>
  <c r="F42" i="1"/>
  <c r="N41" i="1"/>
  <c r="M41" i="1"/>
  <c r="H41" i="1"/>
  <c r="H40" i="1" s="1"/>
  <c r="G41" i="1"/>
  <c r="F41" i="1"/>
  <c r="H39" i="1"/>
  <c r="E39" i="1" s="1"/>
  <c r="E36" i="1"/>
  <c r="E35" i="1"/>
  <c r="E34" i="1"/>
  <c r="E33" i="1"/>
  <c r="E32" i="1" s="1"/>
  <c r="N32" i="1"/>
  <c r="M32" i="1"/>
  <c r="H32" i="1"/>
  <c r="G32" i="1"/>
  <c r="F32" i="1"/>
  <c r="E28" i="1"/>
  <c r="E27" i="1"/>
  <c r="E26" i="1"/>
  <c r="E25" i="1"/>
  <c r="N24" i="1"/>
  <c r="M24" i="1"/>
  <c r="H24" i="1"/>
  <c r="G24" i="1"/>
  <c r="F24" i="1"/>
  <c r="H23" i="1"/>
  <c r="E23" i="1"/>
  <c r="E20" i="1"/>
  <c r="E19" i="1"/>
  <c r="E18" i="1"/>
  <c r="E17" i="1"/>
  <c r="E16" i="1" s="1"/>
  <c r="N16" i="1"/>
  <c r="M16" i="1"/>
  <c r="H16" i="1"/>
  <c r="G16" i="1"/>
  <c r="F16" i="1"/>
  <c r="N15" i="1"/>
  <c r="M15" i="1"/>
  <c r="H15" i="1"/>
  <c r="E15" i="1" s="1"/>
  <c r="G15" i="1"/>
  <c r="F15" i="1"/>
  <c r="N14" i="1"/>
  <c r="N136" i="1" s="1"/>
  <c r="M14" i="1"/>
  <c r="M136" i="1" s="1"/>
  <c r="H14" i="1"/>
  <c r="G14" i="1"/>
  <c r="F14" i="1"/>
  <c r="N13" i="1"/>
  <c r="M13" i="1"/>
  <c r="H13" i="1"/>
  <c r="G13" i="1"/>
  <c r="F13" i="1"/>
  <c r="F135" i="1" s="1"/>
  <c r="N12" i="1"/>
  <c r="M12" i="1"/>
  <c r="H12" i="1"/>
  <c r="H11" i="1" s="1"/>
  <c r="G12" i="1"/>
  <c r="G134" i="1" s="1"/>
  <c r="F12" i="1"/>
  <c r="M53" i="1" l="1"/>
  <c r="N135" i="1"/>
  <c r="G135" i="1"/>
  <c r="G133" i="1" s="1"/>
  <c r="E54" i="1"/>
  <c r="E75" i="1"/>
  <c r="M11" i="1"/>
  <c r="M134" i="1"/>
  <c r="M133" i="1" s="1"/>
  <c r="E13" i="1"/>
  <c r="G136" i="1"/>
  <c r="F137" i="1"/>
  <c r="N137" i="1"/>
  <c r="E41" i="1"/>
  <c r="F53" i="1"/>
  <c r="G53" i="1"/>
  <c r="H53" i="1"/>
  <c r="E67" i="1"/>
  <c r="E99" i="1"/>
  <c r="E109" i="1"/>
  <c r="H134" i="1"/>
  <c r="E14" i="1"/>
  <c r="M137" i="1"/>
  <c r="E12" i="1"/>
  <c r="E11" i="1" s="1"/>
  <c r="N11" i="1"/>
  <c r="M135" i="1"/>
  <c r="G137" i="1"/>
  <c r="E24" i="1"/>
  <c r="G40" i="1"/>
  <c r="E44" i="1"/>
  <c r="E57" i="1"/>
  <c r="E59" i="1"/>
  <c r="E91" i="1"/>
  <c r="E108" i="1"/>
  <c r="E112" i="1"/>
  <c r="E125" i="1"/>
  <c r="E134" i="1"/>
  <c r="E42" i="1"/>
  <c r="E135" i="1" s="1"/>
  <c r="M40" i="1"/>
  <c r="E137" i="1"/>
  <c r="E110" i="1"/>
  <c r="E107" i="1" s="1"/>
  <c r="E53" i="1"/>
  <c r="F40" i="1"/>
  <c r="H110" i="1"/>
  <c r="H107" i="1" s="1"/>
  <c r="F134" i="1"/>
  <c r="F133" i="1" s="1"/>
  <c r="N134" i="1"/>
  <c r="N133" i="1" s="1"/>
  <c r="H135" i="1"/>
  <c r="F136" i="1"/>
  <c r="H137" i="1"/>
  <c r="F11" i="1"/>
  <c r="G11" i="1"/>
  <c r="H112" i="1"/>
  <c r="E121" i="1"/>
  <c r="E120" i="1" s="1"/>
  <c r="H136" i="1" l="1"/>
  <c r="H133" i="1"/>
  <c r="E40" i="1"/>
  <c r="E136" i="1"/>
  <c r="E133" i="1" s="1"/>
</calcChain>
</file>

<file path=xl/sharedStrings.xml><?xml version="1.0" encoding="utf-8"?>
<sst xmlns="http://schemas.openxmlformats.org/spreadsheetml/2006/main" count="365" uniqueCount="86">
  <si>
    <t xml:space="preserve">Приложение №1 </t>
  </si>
  <si>
    <t>к постановлению Администрации городского округа Жуковский</t>
  </si>
  <si>
    <t>«</t>
  </si>
  <si>
    <t xml:space="preserve">IХ. Перечень мероприятий </t>
  </si>
  <si>
    <t>подпрограммы 2 «Обеспечение мероприятий по защите населения и территорий от чрезвычайных ситуаций»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</si>
  <si>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</si>
  <si>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</si>
  <si>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</si>
  <si>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</si>
  <si>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</si>
  <si>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</si>
  <si>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>Ответственный 
за выполнение мероприятия</t>
  </si>
  <si>
    <t>(тыс. руб.)</t>
  </si>
  <si>
    <t>2023 год</t>
  </si>
  <si>
    <t>2024 год</t>
  </si>
  <si>
    <t>2025 гогд</t>
  </si>
  <si>
    <t>2026 год</t>
  </si>
  <si>
    <t>2027 год</t>
  </si>
  <si>
    <r>
      <t xml:space="preserve">Основное мероприятие 01. 
</t>
    </r>
    <r>
      <rPr>
        <sz val="12"/>
        <rFont val="Times New Roman"/>
        <family val="1"/>
        <charset val="204"/>
      </rPr>
      <t xml:space="preserve">Развитие и эксплуатация Системы-112 </t>
    </r>
  </si>
  <si>
    <t>2023-2027</t>
  </si>
  <si>
    <t>Итого:</t>
  </si>
  <si>
    <t>Администрация
(Отдел ЧС и ГО)
МУ «ЖАСО»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</si>
  <si>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</si>
  <si>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</si>
  <si>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</si>
  <si>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</si>
  <si>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</si>
  <si>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01.01. 
Развитие Системы-112 
</t>
  </si>
  <si>
    <t xml:space="preserve">Обеспечено развитие 
Системы-112, ед. 
</t>
  </si>
  <si>
    <t>Х</t>
  </si>
  <si>
    <t>Всего:</t>
  </si>
  <si>
    <t>Итого 2025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</si>
  <si>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</si>
  <si>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</si>
  <si>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</si>
  <si>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</si>
  <si>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</si>
  <si>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</si>
  <si>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 
Содержание и эксплуатация Системы-112
</t>
  </si>
  <si>
    <t xml:space="preserve">Средства бюджета городского округа Жуковский </t>
  </si>
  <si>
    <t xml:space="preserve">Обеспечено функционирование Системы-112, ед. </t>
  </si>
  <si>
    <t>1.3</t>
  </si>
  <si>
    <t xml:space="preserve">Мероприятие 01.03. 
Организация деятельности единых дежурно- диспетчерских служб
</t>
  </si>
  <si>
    <t xml:space="preserve">Закупка товаров, работ и услуг для организация деятельности единых дежурно- диспетчерских служб, ед. </t>
  </si>
  <si>
    <t xml:space="preserve">Основное мероприятие 02. 
Создание резервов материальных ресурсов для ликвидации чрезвычайных ситуаций муниципального характера на территории Московской области
</t>
  </si>
  <si>
    <t>Администрация
(Отдел ЧС и ГО)</t>
  </si>
  <si>
    <t>2.1</t>
  </si>
  <si>
    <t xml:space="preserve">Мероприятие 02.01. 
Формирование, хранение, использование и восполнение резервного фонда для ликвидации чрезвычайных ситуаций муниципального характера 
</t>
  </si>
  <si>
    <t> Администрация
(Отдел ЧС и ГО)</t>
  </si>
  <si>
    <t xml:space="preserve">Приобретено материальных средств резервного фонда для ликвидации чрезвычайных ситуаций муниципального характера (по позициям), ед </t>
  </si>
  <si>
    <t>Основное мероприятие 03. 
Реализация мероприятий по подготовке населения и специалистов и должностных лиц в области гражданской обороны защиты населения и территорий от чрезвычайных ситуаций природного и техногенного характера</t>
  </si>
  <si>
    <t>3.1</t>
  </si>
  <si>
    <t xml:space="preserve">Мероприятие 03.01. 
Подготовка должностных лиц по вопросам гражданской обороны и предупреждения и ликвидации чрезвычайных ситуаций </t>
  </si>
  <si>
    <t>Обучено должностных лиц по вопросам предупреждения и ликвидации чрезвычайных ситуаций и гражданской обороны, человек</t>
  </si>
  <si>
    <t>3.2</t>
  </si>
  <si>
    <t>Мероприятие 03.02. 
Создание и обеспечение функционирования учебно-консультационных пунктов на территории муниципального образования Московской области</t>
  </si>
  <si>
    <t xml:space="preserve">Администрация </t>
  </si>
  <si>
    <t>Оборудовано учебно-консультационных пунктов, ед.</t>
  </si>
  <si>
    <t>3.3</t>
  </si>
  <si>
    <t xml:space="preserve">Мероприятие 03.03. 
Пропаганда знаний в области гражданской обороны и защиты населения и территории от чрезвычайных ситуаций </t>
  </si>
  <si>
    <t>Издано листовок, учебных пособий, ед</t>
  </si>
  <si>
    <t>3.4</t>
  </si>
  <si>
    <t>Мероприятие 03.04. 
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</si>
  <si>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 xml:space="preserve">Проведено учений, тренировок, 
смотр-конкурсов, ед.
</t>
  </si>
  <si>
    <t>3.5</t>
  </si>
  <si>
    <t xml:space="preserve">Мероприятие 03.05. 
Разработка Плана действий по предупреждению и ликвидации чрезвычайных ситуаций природного и техногенного характера муниципального образования
</t>
  </si>
  <si>
    <t>2024-2027</t>
  </si>
  <si>
    <t xml:space="preserve"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образования, ед.
</t>
  </si>
  <si>
    <t>3.6</t>
  </si>
  <si>
    <t xml:space="preserve">Мероприятие 03.06. 
Разработка Паспорта безопасности территории муниципального образования
</t>
  </si>
  <si>
    <t xml:space="preserve">Разработан и утвержден Паспорт безопасности территории муниципального образования, ед.
</t>
  </si>
  <si>
    <t>Основное мероприятие 04. 
Организация деятельности аварийно-спасательных формирований на территории муниципального образования Московской области</t>
  </si>
  <si>
    <t>4.1</t>
  </si>
  <si>
    <t>Мероприятие 04.01. 
Создание, содержание аварийно-спасательных формирований на территории муниципального образования</t>
  </si>
  <si>
    <t>Администрация 
(Отдел ЧС и ГО)
 МУ «ЖАСО»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</si>
  <si>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образования, ед.</t>
  </si>
  <si>
    <t>Основное мероприятие 05. 
Создание, содержание системно-аппаратного комплекса "Безопасный город" на территории муниципального образования Московской области</t>
  </si>
  <si>
    <t>Администрация</t>
  </si>
  <si>
    <t>5.1</t>
  </si>
  <si>
    <t>Мероприятие 05.01
Создание, содержание системно-аппаратного комплекса "Безопасный город"</t>
  </si>
  <si>
    <t>Создание, содержание системно-аппаратного комплекса "Безопасный город", ед</t>
  </si>
  <si>
    <t>Итого по подпрограмме</t>
  </si>
  <si>
    <t>Итого</t>
  </si>
  <si>
    <r>
      <rPr>
        <sz val="12"/>
        <color theme="1"/>
        <rFont val="Calibri"/>
        <family val="2"/>
        <charset val="204"/>
      </rPr>
      <t>»</t>
    </r>
    <r>
      <rPr>
        <sz val="10.8"/>
        <color theme="1"/>
        <rFont val="Times New Roman"/>
        <family val="1"/>
        <charset val="204"/>
      </rPr>
      <t>.</t>
    </r>
  </si>
  <si>
    <t>от «23» декабря  2025г.</t>
  </si>
  <si>
    <t>№2048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</si>
</sst>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04"/>
    </font>
    <font>
      <sz val="10.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abSelected="1" workbookViewId="0">
      <selection activeCell="L5" sqref="L5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x14ac:dyDescent="0.25">
      <c r="A1" s="1"/>
      <c r="L1" s="90" t="s">
        <v>0</v>
      </c>
      <c r="M1" s="90"/>
      <c r="N1" s="90"/>
      <c r="O1" s="90"/>
    </row>
    <row r="2" spans="1:15" x14ac:dyDescent="0.25">
      <c r="A2" s="1"/>
      <c r="L2" s="90" t="s">
        <v>1</v>
      </c>
      <c r="M2" s="90"/>
      <c r="N2" s="90"/>
      <c r="O2" s="90"/>
    </row>
    <row r="3" spans="1:15" x14ac:dyDescent="0.25">
      <c r="A3" s="1"/>
      <c r="L3" s="90" t="s">
        <v>84</v>
      </c>
      <c r="M3" s="90"/>
      <c r="N3" s="90"/>
      <c r="O3" s="90"/>
    </row>
    <row r="4" spans="1:15" x14ac:dyDescent="0.25">
      <c r="A4" s="2" t="s">
        <v>2</v>
      </c>
      <c r="L4" s="90" t="s">
        <v>85</v>
      </c>
      <c r="M4" s="90"/>
      <c r="N4" s="90"/>
      <c r="O4" s="90"/>
    </row>
    <row r="5" spans="1:15" s="5" customFormat="1" ht="15.95" customHeight="1" x14ac:dyDescent="0.25">
      <c r="A5" s="3" t="s">
        <v>3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s="5" customFormat="1" ht="15.95" customHeight="1" x14ac:dyDescent="0.25">
      <c r="A6" s="91" t="s">
        <v>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s="5" customFormat="1" ht="15.95" customHeight="1" thickBot="1" x14ac:dyDescent="0.3"/>
    <row r="8" spans="1:15" ht="30" customHeight="1" thickBot="1" x14ac:dyDescent="0.3">
      <c r="A8" s="92" t="s">
        <v>5</v>
      </c>
      <c r="B8" s="93" t="s">
        <v>6</v>
      </c>
      <c r="C8" s="93" t="s">
        <v>7</v>
      </c>
      <c r="D8" s="93" t="s">
        <v>8</v>
      </c>
      <c r="E8" s="6" t="s">
        <v>9</v>
      </c>
      <c r="F8" s="87" t="s">
        <v>10</v>
      </c>
      <c r="G8" s="88"/>
      <c r="H8" s="88"/>
      <c r="I8" s="88"/>
      <c r="J8" s="88"/>
      <c r="K8" s="88"/>
      <c r="L8" s="88"/>
      <c r="M8" s="88"/>
      <c r="N8" s="89"/>
      <c r="O8" s="85" t="s">
        <v>11</v>
      </c>
    </row>
    <row r="9" spans="1:15" ht="30" customHeight="1" thickBot="1" x14ac:dyDescent="0.3">
      <c r="A9" s="92"/>
      <c r="B9" s="93"/>
      <c r="C9" s="93"/>
      <c r="D9" s="93"/>
      <c r="E9" s="6" t="s">
        <v>12</v>
      </c>
      <c r="F9" s="6" t="s">
        <v>13</v>
      </c>
      <c r="G9" s="6" t="s">
        <v>14</v>
      </c>
      <c r="H9" s="87" t="s">
        <v>15</v>
      </c>
      <c r="I9" s="88"/>
      <c r="J9" s="88"/>
      <c r="K9" s="88"/>
      <c r="L9" s="89"/>
      <c r="M9" s="6" t="s">
        <v>16</v>
      </c>
      <c r="N9" s="6" t="s">
        <v>17</v>
      </c>
      <c r="O9" s="86"/>
    </row>
    <row r="10" spans="1:15" ht="15" customHeight="1" thickBot="1" x14ac:dyDescent="0.3">
      <c r="A10" s="7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87">
        <v>8</v>
      </c>
      <c r="I10" s="88"/>
      <c r="J10" s="88"/>
      <c r="K10" s="88"/>
      <c r="L10" s="89"/>
      <c r="M10" s="6">
        <v>9</v>
      </c>
      <c r="N10" s="6">
        <v>10</v>
      </c>
      <c r="O10" s="6">
        <v>11</v>
      </c>
    </row>
    <row r="11" spans="1:15" ht="24.95" customHeight="1" thickBot="1" x14ac:dyDescent="0.3">
      <c r="A11" s="46">
        <v>1</v>
      </c>
      <c r="B11" s="53" t="s">
        <v>18</v>
      </c>
      <c r="C11" s="8" t="s">
        <v>19</v>
      </c>
      <c r="D11" s="9" t="s">
        <v>20</v>
      </c>
      <c r="E11" s="10">
        <f>SUM(E12:E15)</f>
        <v>7041.6280100000004</v>
      </c>
      <c r="F11" s="10">
        <f>SUM(F12:F15)</f>
        <v>1225.4453599999999</v>
      </c>
      <c r="G11" s="10">
        <f>SUM(G12:G15)</f>
        <v>2601.9398200000001</v>
      </c>
      <c r="H11" s="27">
        <f>SUM(H12:L15)</f>
        <v>1029.6409200000001</v>
      </c>
      <c r="I11" s="28"/>
      <c r="J11" s="28"/>
      <c r="K11" s="28"/>
      <c r="L11" s="29"/>
      <c r="M11" s="10">
        <f>SUM(M12:M15)</f>
        <v>1070.86463</v>
      </c>
      <c r="N11" s="10">
        <f>SUM(N12:N15)</f>
        <v>1113.7372800000001</v>
      </c>
      <c r="O11" s="40" t="s">
        <v>21</v>
      </c>
    </row>
    <row r="12" spans="1:15" ht="35.1" customHeight="1" thickBot="1" x14ac:dyDescent="0.3">
      <c r="A12" s="46"/>
      <c r="B12" s="53"/>
      <c r="C12" s="8" t="s">
        <v>19</v>
      </c>
      <c r="D12" s="9" t="s">
        <v>22</v>
      </c>
      <c r="E12" s="10">
        <f>SUM(F12:N12)</f>
        <v>0</v>
      </c>
      <c r="F12" s="10">
        <f>F17+F33+F25</f>
        <v>0</v>
      </c>
      <c r="G12" s="10">
        <f>G17+G33+G25</f>
        <v>0</v>
      </c>
      <c r="H12" s="27">
        <f>H17+H33+H25</f>
        <v>0</v>
      </c>
      <c r="I12" s="28"/>
      <c r="J12" s="28"/>
      <c r="K12" s="28"/>
      <c r="L12" s="29"/>
      <c r="M12" s="10">
        <f>M17+M33+M25</f>
        <v>0</v>
      </c>
      <c r="N12" s="10">
        <f>N17+N33+N25</f>
        <v>0</v>
      </c>
      <c r="O12" s="41"/>
    </row>
    <row r="13" spans="1:15" ht="35.1" customHeight="1" thickBot="1" x14ac:dyDescent="0.3">
      <c r="A13" s="46"/>
      <c r="B13" s="53"/>
      <c r="C13" s="8" t="s">
        <v>19</v>
      </c>
      <c r="D13" s="9" t="s">
        <v>23</v>
      </c>
      <c r="E13" s="10">
        <f>SUM(F13:N13)</f>
        <v>0</v>
      </c>
      <c r="F13" s="10">
        <f>F18+F34+F26</f>
        <v>0</v>
      </c>
      <c r="G13" s="10">
        <f t="shared" ref="G13:H15" si="0">G18+G34+G26</f>
        <v>0</v>
      </c>
      <c r="H13" s="27">
        <f t="shared" si="0"/>
        <v>0</v>
      </c>
      <c r="I13" s="28"/>
      <c r="J13" s="28"/>
      <c r="K13" s="28"/>
      <c r="L13" s="29"/>
      <c r="M13" s="10">
        <f>M18+M34</f>
        <v>0</v>
      </c>
      <c r="N13" s="10">
        <f>N18+N34+N26</f>
        <v>0</v>
      </c>
      <c r="O13" s="41"/>
    </row>
    <row r="14" spans="1:15" ht="45" customHeight="1" thickBot="1" x14ac:dyDescent="0.3">
      <c r="A14" s="46"/>
      <c r="B14" s="53"/>
      <c r="C14" s="8" t="s">
        <v>19</v>
      </c>
      <c r="D14" s="9" t="s">
        <v>24</v>
      </c>
      <c r="E14" s="10">
        <f>SUM(F14:N14)</f>
        <v>7041.6280100000004</v>
      </c>
      <c r="F14" s="10">
        <f>F19+F35+F27</f>
        <v>1225.4453599999999</v>
      </c>
      <c r="G14" s="10">
        <f>G19+G35+G27</f>
        <v>2601.9398200000001</v>
      </c>
      <c r="H14" s="27">
        <f>H19+H35+H27</f>
        <v>1029.6409200000001</v>
      </c>
      <c r="I14" s="28"/>
      <c r="J14" s="28"/>
      <c r="K14" s="28"/>
      <c r="L14" s="29"/>
      <c r="M14" s="10">
        <f>M19+M35+M27</f>
        <v>1070.86463</v>
      </c>
      <c r="N14" s="10">
        <f>N19+N35+N27</f>
        <v>1113.7372800000001</v>
      </c>
      <c r="O14" s="41"/>
    </row>
    <row r="15" spans="1:15" ht="24.95" customHeight="1" thickBot="1" x14ac:dyDescent="0.3">
      <c r="A15" s="46"/>
      <c r="B15" s="53"/>
      <c r="C15" s="8" t="s">
        <v>19</v>
      </c>
      <c r="D15" s="9" t="s">
        <v>25</v>
      </c>
      <c r="E15" s="10">
        <f>SUM(F15:N15)</f>
        <v>0</v>
      </c>
      <c r="F15" s="10">
        <f>F20+F36+F28</f>
        <v>0</v>
      </c>
      <c r="G15" s="10">
        <f t="shared" si="0"/>
        <v>0</v>
      </c>
      <c r="H15" s="27">
        <f t="shared" si="0"/>
        <v>0</v>
      </c>
      <c r="I15" s="28"/>
      <c r="J15" s="28"/>
      <c r="K15" s="28"/>
      <c r="L15" s="29"/>
      <c r="M15" s="10">
        <f>M20+M36</f>
        <v>0</v>
      </c>
      <c r="N15" s="10">
        <f>N20+N36+N28</f>
        <v>0</v>
      </c>
      <c r="O15" s="42"/>
    </row>
    <row r="16" spans="1:15" ht="24.95" customHeight="1" thickBot="1" x14ac:dyDescent="0.3">
      <c r="A16" s="46" t="s">
        <v>26</v>
      </c>
      <c r="B16" s="53" t="s">
        <v>27</v>
      </c>
      <c r="C16" s="8" t="s">
        <v>19</v>
      </c>
      <c r="D16" s="9" t="s">
        <v>20</v>
      </c>
      <c r="E16" s="10">
        <f>SUM(E17:E20)</f>
        <v>680.30804999999998</v>
      </c>
      <c r="F16" s="10">
        <f>SUM(F17:F20)</f>
        <v>680.30804999999998</v>
      </c>
      <c r="G16" s="10">
        <f>SUM(G17:G20)</f>
        <v>0</v>
      </c>
      <c r="H16" s="27">
        <f>SUM(H17:L20)</f>
        <v>0</v>
      </c>
      <c r="I16" s="28"/>
      <c r="J16" s="28"/>
      <c r="K16" s="28"/>
      <c r="L16" s="29"/>
      <c r="M16" s="10">
        <f>SUM(M17:M20)</f>
        <v>0</v>
      </c>
      <c r="N16" s="10">
        <f>SUM(N17:N20)</f>
        <v>0</v>
      </c>
      <c r="O16" s="40" t="s">
        <v>21</v>
      </c>
    </row>
    <row r="17" spans="1:15" ht="33" customHeight="1" thickBot="1" x14ac:dyDescent="0.3">
      <c r="A17" s="46"/>
      <c r="B17" s="53"/>
      <c r="C17" s="8" t="s">
        <v>19</v>
      </c>
      <c r="D17" s="9" t="s">
        <v>22</v>
      </c>
      <c r="E17" s="10">
        <f>SUM(F17:N17)</f>
        <v>0</v>
      </c>
      <c r="F17" s="10">
        <v>0</v>
      </c>
      <c r="G17" s="10">
        <v>0</v>
      </c>
      <c r="H17" s="27">
        <v>0</v>
      </c>
      <c r="I17" s="28"/>
      <c r="J17" s="28"/>
      <c r="K17" s="28"/>
      <c r="L17" s="29"/>
      <c r="M17" s="10">
        <v>0</v>
      </c>
      <c r="N17" s="10">
        <v>0</v>
      </c>
      <c r="O17" s="41"/>
    </row>
    <row r="18" spans="1:15" ht="33" customHeight="1" thickBot="1" x14ac:dyDescent="0.3">
      <c r="A18" s="46"/>
      <c r="B18" s="53"/>
      <c r="C18" s="8" t="s">
        <v>19</v>
      </c>
      <c r="D18" s="9" t="s">
        <v>23</v>
      </c>
      <c r="E18" s="10">
        <f>SUM(F18:N18)</f>
        <v>0</v>
      </c>
      <c r="F18" s="10">
        <v>0</v>
      </c>
      <c r="G18" s="10">
        <v>0</v>
      </c>
      <c r="H18" s="27">
        <v>0</v>
      </c>
      <c r="I18" s="28"/>
      <c r="J18" s="28"/>
      <c r="K18" s="28"/>
      <c r="L18" s="29"/>
      <c r="M18" s="10">
        <v>0</v>
      </c>
      <c r="N18" s="10">
        <v>0</v>
      </c>
      <c r="O18" s="41"/>
    </row>
    <row r="19" spans="1:15" ht="45" customHeight="1" thickBot="1" x14ac:dyDescent="0.3">
      <c r="A19" s="46"/>
      <c r="B19" s="53"/>
      <c r="C19" s="8" t="s">
        <v>19</v>
      </c>
      <c r="D19" s="9" t="s">
        <v>24</v>
      </c>
      <c r="E19" s="10">
        <f>SUM(F19:N19)</f>
        <v>680.30804999999998</v>
      </c>
      <c r="F19" s="10">
        <v>680.30804999999998</v>
      </c>
      <c r="G19" s="10">
        <v>0</v>
      </c>
      <c r="H19" s="27">
        <v>0</v>
      </c>
      <c r="I19" s="28"/>
      <c r="J19" s="28"/>
      <c r="K19" s="28"/>
      <c r="L19" s="29"/>
      <c r="M19" s="10">
        <v>0</v>
      </c>
      <c r="N19" s="10">
        <v>0</v>
      </c>
      <c r="O19" s="41"/>
    </row>
    <row r="20" spans="1:15" ht="24.95" customHeight="1" thickBot="1" x14ac:dyDescent="0.3">
      <c r="A20" s="46"/>
      <c r="B20" s="53"/>
      <c r="C20" s="8" t="s">
        <v>19</v>
      </c>
      <c r="D20" s="9" t="s">
        <v>25</v>
      </c>
      <c r="E20" s="10">
        <f>SUM(F20:N20)</f>
        <v>0</v>
      </c>
      <c r="F20" s="10">
        <v>0</v>
      </c>
      <c r="G20" s="10">
        <v>0</v>
      </c>
      <c r="H20" s="27">
        <v>0</v>
      </c>
      <c r="I20" s="28"/>
      <c r="J20" s="28"/>
      <c r="K20" s="28"/>
      <c r="L20" s="29"/>
      <c r="M20" s="10">
        <v>0</v>
      </c>
      <c r="N20" s="10">
        <v>0</v>
      </c>
      <c r="O20" s="41"/>
    </row>
    <row r="21" spans="1:15" ht="24.95" customHeight="1" thickBot="1" x14ac:dyDescent="0.3">
      <c r="A21" s="46"/>
      <c r="B21" s="53" t="s">
        <v>28</v>
      </c>
      <c r="C21" s="35" t="s">
        <v>29</v>
      </c>
      <c r="D21" s="35" t="s">
        <v>29</v>
      </c>
      <c r="E21" s="35" t="s">
        <v>30</v>
      </c>
      <c r="F21" s="43">
        <v>1</v>
      </c>
      <c r="G21" s="43">
        <v>0</v>
      </c>
      <c r="H21" s="35" t="s">
        <v>31</v>
      </c>
      <c r="I21" s="50" t="s">
        <v>32</v>
      </c>
      <c r="J21" s="51"/>
      <c r="K21" s="51"/>
      <c r="L21" s="52"/>
      <c r="M21" s="35">
        <v>0</v>
      </c>
      <c r="N21" s="35">
        <v>0</v>
      </c>
      <c r="O21" s="41"/>
    </row>
    <row r="22" spans="1:15" ht="37.5" customHeight="1" thickBot="1" x14ac:dyDescent="0.3">
      <c r="A22" s="46"/>
      <c r="B22" s="53"/>
      <c r="C22" s="35"/>
      <c r="D22" s="35"/>
      <c r="E22" s="35"/>
      <c r="F22" s="44"/>
      <c r="G22" s="44"/>
      <c r="H22" s="35"/>
      <c r="I22" s="11" t="s">
        <v>33</v>
      </c>
      <c r="J22" s="11" t="s">
        <v>34</v>
      </c>
      <c r="K22" s="8" t="s">
        <v>35</v>
      </c>
      <c r="L22" s="8" t="s">
        <v>36</v>
      </c>
      <c r="M22" s="35"/>
      <c r="N22" s="35"/>
      <c r="O22" s="41"/>
    </row>
    <row r="23" spans="1:15" ht="24.95" customHeight="1" thickBot="1" x14ac:dyDescent="0.3">
      <c r="A23" s="46"/>
      <c r="B23" s="53"/>
      <c r="C23" s="35"/>
      <c r="D23" s="35"/>
      <c r="E23" s="8">
        <f>F21+G21+H23+M21+N21</f>
        <v>1</v>
      </c>
      <c r="F23" s="45"/>
      <c r="G23" s="45"/>
      <c r="H23" s="8">
        <f>I23+J23+K23+L23</f>
        <v>0</v>
      </c>
      <c r="I23" s="8">
        <v>0</v>
      </c>
      <c r="J23" s="8">
        <v>0</v>
      </c>
      <c r="K23" s="8">
        <v>0</v>
      </c>
      <c r="L23" s="8">
        <v>0</v>
      </c>
      <c r="M23" s="35"/>
      <c r="N23" s="35"/>
      <c r="O23" s="42"/>
    </row>
    <row r="24" spans="1:15" s="15" customFormat="1" ht="24.95" customHeight="1" thickBot="1" x14ac:dyDescent="0.3">
      <c r="A24" s="81" t="s">
        <v>37</v>
      </c>
      <c r="B24" s="80" t="s">
        <v>38</v>
      </c>
      <c r="C24" s="12" t="s">
        <v>19</v>
      </c>
      <c r="D24" s="13" t="s">
        <v>20</v>
      </c>
      <c r="E24" s="14">
        <f>SUM(E25:E28)</f>
        <v>5816.1826500000006</v>
      </c>
      <c r="F24" s="14">
        <f>SUM(F25:F28)</f>
        <v>0</v>
      </c>
      <c r="G24" s="14">
        <f>SUM(G25:G28)</f>
        <v>2601.9398200000001</v>
      </c>
      <c r="H24" s="74">
        <f>SUM(H25:L28)</f>
        <v>1029.6409200000001</v>
      </c>
      <c r="I24" s="75"/>
      <c r="J24" s="75"/>
      <c r="K24" s="75"/>
      <c r="L24" s="76"/>
      <c r="M24" s="14">
        <f>SUM(M25:M28)</f>
        <v>1070.86463</v>
      </c>
      <c r="N24" s="14">
        <f>SUM(N25:N28)</f>
        <v>1113.7372800000001</v>
      </c>
      <c r="O24" s="71" t="s">
        <v>21</v>
      </c>
    </row>
    <row r="25" spans="1:15" s="15" customFormat="1" ht="33" customHeight="1" thickBot="1" x14ac:dyDescent="0.3">
      <c r="A25" s="81"/>
      <c r="B25" s="80"/>
      <c r="C25" s="12" t="s">
        <v>19</v>
      </c>
      <c r="D25" s="13" t="s">
        <v>22</v>
      </c>
      <c r="E25" s="14">
        <f>SUM(F25:N25)</f>
        <v>0</v>
      </c>
      <c r="F25" s="14">
        <v>0</v>
      </c>
      <c r="G25" s="14">
        <v>0</v>
      </c>
      <c r="H25" s="74">
        <v>0</v>
      </c>
      <c r="I25" s="75"/>
      <c r="J25" s="75"/>
      <c r="K25" s="75"/>
      <c r="L25" s="76"/>
      <c r="M25" s="14">
        <v>0</v>
      </c>
      <c r="N25" s="14">
        <v>0</v>
      </c>
      <c r="O25" s="72"/>
    </row>
    <row r="26" spans="1:15" s="15" customFormat="1" ht="33" customHeight="1" thickBot="1" x14ac:dyDescent="0.3">
      <c r="A26" s="81"/>
      <c r="B26" s="80"/>
      <c r="C26" s="12" t="s">
        <v>19</v>
      </c>
      <c r="D26" s="13" t="s">
        <v>23</v>
      </c>
      <c r="E26" s="14">
        <f>SUM(F26:N26)</f>
        <v>0</v>
      </c>
      <c r="F26" s="14">
        <v>0</v>
      </c>
      <c r="G26" s="14">
        <v>0</v>
      </c>
      <c r="H26" s="74">
        <v>0</v>
      </c>
      <c r="I26" s="75"/>
      <c r="J26" s="75"/>
      <c r="K26" s="75"/>
      <c r="L26" s="76"/>
      <c r="M26" s="14">
        <v>0</v>
      </c>
      <c r="N26" s="14">
        <v>0</v>
      </c>
      <c r="O26" s="72"/>
    </row>
    <row r="27" spans="1:15" s="15" customFormat="1" ht="45" customHeight="1" thickBot="1" x14ac:dyDescent="0.3">
      <c r="A27" s="81"/>
      <c r="B27" s="80"/>
      <c r="C27" s="12" t="s">
        <v>19</v>
      </c>
      <c r="D27" s="13" t="s">
        <v>39</v>
      </c>
      <c r="E27" s="14">
        <f>SUM(F27:N27)</f>
        <v>5816.1826500000006</v>
      </c>
      <c r="F27" s="14">
        <v>0</v>
      </c>
      <c r="G27" s="14">
        <v>2601.9398200000001</v>
      </c>
      <c r="H27" s="74">
        <v>1029.6409200000001</v>
      </c>
      <c r="I27" s="75"/>
      <c r="J27" s="75"/>
      <c r="K27" s="75"/>
      <c r="L27" s="76"/>
      <c r="M27" s="14">
        <v>1070.86463</v>
      </c>
      <c r="N27" s="14">
        <v>1113.7372800000001</v>
      </c>
      <c r="O27" s="72"/>
    </row>
    <row r="28" spans="1:15" s="15" customFormat="1" ht="24.95" customHeight="1" thickBot="1" x14ac:dyDescent="0.3">
      <c r="A28" s="81"/>
      <c r="B28" s="80"/>
      <c r="C28" s="12" t="s">
        <v>19</v>
      </c>
      <c r="D28" s="13" t="s">
        <v>25</v>
      </c>
      <c r="E28" s="14">
        <f>SUM(F28:N28)</f>
        <v>0</v>
      </c>
      <c r="F28" s="14">
        <v>0</v>
      </c>
      <c r="G28" s="14">
        <v>0</v>
      </c>
      <c r="H28" s="77">
        <v>0</v>
      </c>
      <c r="I28" s="78"/>
      <c r="J28" s="78"/>
      <c r="K28" s="78"/>
      <c r="L28" s="79"/>
      <c r="M28" s="14">
        <v>0</v>
      </c>
      <c r="N28" s="14">
        <v>0</v>
      </c>
      <c r="O28" s="72"/>
    </row>
    <row r="29" spans="1:15" s="15" customFormat="1" ht="24.95" customHeight="1" thickBot="1" x14ac:dyDescent="0.3">
      <c r="A29" s="81"/>
      <c r="B29" s="80" t="s">
        <v>40</v>
      </c>
      <c r="C29" s="61" t="s">
        <v>29</v>
      </c>
      <c r="D29" s="61" t="s">
        <v>29</v>
      </c>
      <c r="E29" s="61" t="s">
        <v>30</v>
      </c>
      <c r="F29" s="71">
        <v>0</v>
      </c>
      <c r="G29" s="71">
        <v>1</v>
      </c>
      <c r="H29" s="61" t="s">
        <v>31</v>
      </c>
      <c r="I29" s="82" t="s">
        <v>32</v>
      </c>
      <c r="J29" s="83"/>
      <c r="K29" s="83"/>
      <c r="L29" s="84"/>
      <c r="M29" s="61">
        <v>1</v>
      </c>
      <c r="N29" s="61">
        <v>1</v>
      </c>
      <c r="O29" s="72"/>
    </row>
    <row r="30" spans="1:15" s="15" customFormat="1" ht="37.5" customHeight="1" thickBot="1" x14ac:dyDescent="0.3">
      <c r="A30" s="81"/>
      <c r="B30" s="80"/>
      <c r="C30" s="61"/>
      <c r="D30" s="61"/>
      <c r="E30" s="61"/>
      <c r="F30" s="72"/>
      <c r="G30" s="72"/>
      <c r="H30" s="61"/>
      <c r="I30" s="16" t="s">
        <v>33</v>
      </c>
      <c r="J30" s="16" t="s">
        <v>34</v>
      </c>
      <c r="K30" s="12" t="s">
        <v>35</v>
      </c>
      <c r="L30" s="12" t="s">
        <v>36</v>
      </c>
      <c r="M30" s="61"/>
      <c r="N30" s="61"/>
      <c r="O30" s="72"/>
    </row>
    <row r="31" spans="1:15" s="15" customFormat="1" ht="24.95" customHeight="1" thickBot="1" x14ac:dyDescent="0.3">
      <c r="A31" s="81"/>
      <c r="B31" s="80"/>
      <c r="C31" s="61"/>
      <c r="D31" s="61"/>
      <c r="E31" s="12">
        <v>1</v>
      </c>
      <c r="F31" s="73"/>
      <c r="G31" s="73"/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61"/>
      <c r="N31" s="61"/>
      <c r="O31" s="73"/>
    </row>
    <row r="32" spans="1:15" s="20" customFormat="1" ht="24.95" customHeight="1" thickBot="1" x14ac:dyDescent="0.3">
      <c r="A32" s="62" t="s">
        <v>41</v>
      </c>
      <c r="B32" s="63" t="s">
        <v>42</v>
      </c>
      <c r="C32" s="17" t="s">
        <v>19</v>
      </c>
      <c r="D32" s="18" t="s">
        <v>20</v>
      </c>
      <c r="E32" s="19">
        <f>SUM(E33:E36)</f>
        <v>545.13730999999996</v>
      </c>
      <c r="F32" s="19">
        <f>SUM(F33:F36)</f>
        <v>545.13730999999996</v>
      </c>
      <c r="G32" s="19">
        <f>SUM(G33:G36)</f>
        <v>0</v>
      </c>
      <c r="H32" s="64">
        <f>SUM(H33:L36)</f>
        <v>0</v>
      </c>
      <c r="I32" s="65"/>
      <c r="J32" s="65"/>
      <c r="K32" s="65"/>
      <c r="L32" s="66"/>
      <c r="M32" s="19">
        <f>SUM(M33:M36)</f>
        <v>0</v>
      </c>
      <c r="N32" s="19">
        <f>SUM(N33:N36)</f>
        <v>0</v>
      </c>
      <c r="O32" s="67" t="s">
        <v>21</v>
      </c>
    </row>
    <row r="33" spans="1:15" s="20" customFormat="1" ht="33" customHeight="1" thickBot="1" x14ac:dyDescent="0.3">
      <c r="A33" s="62"/>
      <c r="B33" s="63"/>
      <c r="C33" s="17" t="s">
        <v>19</v>
      </c>
      <c r="D33" s="18" t="s">
        <v>22</v>
      </c>
      <c r="E33" s="19">
        <f>SUM(F33:N33)</f>
        <v>0</v>
      </c>
      <c r="F33" s="19">
        <v>0</v>
      </c>
      <c r="G33" s="19">
        <v>0</v>
      </c>
      <c r="H33" s="64">
        <v>0</v>
      </c>
      <c r="I33" s="65"/>
      <c r="J33" s="65"/>
      <c r="K33" s="65"/>
      <c r="L33" s="66"/>
      <c r="M33" s="19">
        <v>0</v>
      </c>
      <c r="N33" s="19">
        <v>0</v>
      </c>
      <c r="O33" s="68"/>
    </row>
    <row r="34" spans="1:15" s="20" customFormat="1" ht="33" customHeight="1" thickBot="1" x14ac:dyDescent="0.3">
      <c r="A34" s="62"/>
      <c r="B34" s="63"/>
      <c r="C34" s="17" t="s">
        <v>19</v>
      </c>
      <c r="D34" s="18" t="s">
        <v>23</v>
      </c>
      <c r="E34" s="19">
        <f>SUM(F34:N34)</f>
        <v>0</v>
      </c>
      <c r="F34" s="19">
        <v>0</v>
      </c>
      <c r="G34" s="19">
        <v>0</v>
      </c>
      <c r="H34" s="64">
        <v>0</v>
      </c>
      <c r="I34" s="65"/>
      <c r="J34" s="65"/>
      <c r="K34" s="65"/>
      <c r="L34" s="66"/>
      <c r="M34" s="19">
        <v>0</v>
      </c>
      <c r="N34" s="19">
        <v>0</v>
      </c>
      <c r="O34" s="68"/>
    </row>
    <row r="35" spans="1:15" s="20" customFormat="1" ht="45" customHeight="1" thickBot="1" x14ac:dyDescent="0.3">
      <c r="A35" s="62"/>
      <c r="B35" s="63"/>
      <c r="C35" s="17" t="s">
        <v>19</v>
      </c>
      <c r="D35" s="18" t="s">
        <v>39</v>
      </c>
      <c r="E35" s="19">
        <f>SUM(F35:N35)</f>
        <v>545.13730999999996</v>
      </c>
      <c r="F35" s="19">
        <v>545.13730999999996</v>
      </c>
      <c r="G35" s="19">
        <v>0</v>
      </c>
      <c r="H35" s="64">
        <v>0</v>
      </c>
      <c r="I35" s="65"/>
      <c r="J35" s="65"/>
      <c r="K35" s="65"/>
      <c r="L35" s="66"/>
      <c r="M35" s="19">
        <v>0</v>
      </c>
      <c r="N35" s="19">
        <v>0</v>
      </c>
      <c r="O35" s="68"/>
    </row>
    <row r="36" spans="1:15" s="20" customFormat="1" ht="24.95" customHeight="1" thickBot="1" x14ac:dyDescent="0.3">
      <c r="A36" s="62"/>
      <c r="B36" s="63"/>
      <c r="C36" s="17" t="s">
        <v>19</v>
      </c>
      <c r="D36" s="18" t="s">
        <v>25</v>
      </c>
      <c r="E36" s="19">
        <f>SUM(F36:N36)</f>
        <v>0</v>
      </c>
      <c r="F36" s="19">
        <v>0</v>
      </c>
      <c r="G36" s="19">
        <v>0</v>
      </c>
      <c r="H36" s="64">
        <v>0</v>
      </c>
      <c r="I36" s="65"/>
      <c r="J36" s="65"/>
      <c r="K36" s="65"/>
      <c r="L36" s="66"/>
      <c r="M36" s="19">
        <v>0</v>
      </c>
      <c r="N36" s="19">
        <v>0</v>
      </c>
      <c r="O36" s="68"/>
    </row>
    <row r="37" spans="1:15" s="20" customFormat="1" ht="24.95" customHeight="1" thickBot="1" x14ac:dyDescent="0.3">
      <c r="A37" s="62"/>
      <c r="B37" s="70" t="s">
        <v>43</v>
      </c>
      <c r="C37" s="57" t="s">
        <v>29</v>
      </c>
      <c r="D37" s="57" t="s">
        <v>29</v>
      </c>
      <c r="E37" s="57" t="s">
        <v>30</v>
      </c>
      <c r="F37" s="58">
        <v>0</v>
      </c>
      <c r="G37" s="58">
        <v>0</v>
      </c>
      <c r="H37" s="57" t="s">
        <v>31</v>
      </c>
      <c r="I37" s="54" t="s">
        <v>32</v>
      </c>
      <c r="J37" s="55"/>
      <c r="K37" s="55"/>
      <c r="L37" s="56"/>
      <c r="M37" s="57">
        <v>0</v>
      </c>
      <c r="N37" s="57">
        <v>0</v>
      </c>
      <c r="O37" s="68"/>
    </row>
    <row r="38" spans="1:15" s="20" customFormat="1" ht="37.5" customHeight="1" thickBot="1" x14ac:dyDescent="0.3">
      <c r="A38" s="62"/>
      <c r="B38" s="70"/>
      <c r="C38" s="57"/>
      <c r="D38" s="57"/>
      <c r="E38" s="57"/>
      <c r="F38" s="59"/>
      <c r="G38" s="59"/>
      <c r="H38" s="57"/>
      <c r="I38" s="21" t="s">
        <v>33</v>
      </c>
      <c r="J38" s="21" t="s">
        <v>34</v>
      </c>
      <c r="K38" s="17" t="s">
        <v>35</v>
      </c>
      <c r="L38" s="17" t="s">
        <v>36</v>
      </c>
      <c r="M38" s="57"/>
      <c r="N38" s="57"/>
      <c r="O38" s="68"/>
    </row>
    <row r="39" spans="1:15" s="20" customFormat="1" ht="24.95" customHeight="1" thickBot="1" x14ac:dyDescent="0.3">
      <c r="A39" s="62"/>
      <c r="B39" s="70"/>
      <c r="C39" s="57"/>
      <c r="D39" s="57"/>
      <c r="E39" s="17">
        <f>F37+G37+H39+M37+N37</f>
        <v>0</v>
      </c>
      <c r="F39" s="60"/>
      <c r="G39" s="60"/>
      <c r="H39" s="17">
        <f>I39+J39+K39+L39</f>
        <v>0</v>
      </c>
      <c r="I39" s="17">
        <v>0</v>
      </c>
      <c r="J39" s="17">
        <v>0</v>
      </c>
      <c r="K39" s="17">
        <v>0</v>
      </c>
      <c r="L39" s="17">
        <v>0</v>
      </c>
      <c r="M39" s="57"/>
      <c r="N39" s="57"/>
      <c r="O39" s="69"/>
    </row>
    <row r="40" spans="1:15" ht="24.95" customHeight="1" thickBot="1" x14ac:dyDescent="0.3">
      <c r="A40" s="46">
        <v>2</v>
      </c>
      <c r="B40" s="53" t="s">
        <v>44</v>
      </c>
      <c r="C40" s="8" t="s">
        <v>19</v>
      </c>
      <c r="D40" s="9" t="s">
        <v>20</v>
      </c>
      <c r="E40" s="22">
        <f>SUM(E41:E44)</f>
        <v>0</v>
      </c>
      <c r="F40" s="22">
        <f>SUM(F41:F44)</f>
        <v>0</v>
      </c>
      <c r="G40" s="22">
        <f>SUM(G41:G44)</f>
        <v>0</v>
      </c>
      <c r="H40" s="36">
        <f>SUM(H41:L44)</f>
        <v>0</v>
      </c>
      <c r="I40" s="37"/>
      <c r="J40" s="37"/>
      <c r="K40" s="37"/>
      <c r="L40" s="38"/>
      <c r="M40" s="22">
        <f>SUM(M41:M44)</f>
        <v>0</v>
      </c>
      <c r="N40" s="22">
        <f>SUM(N41:N44)</f>
        <v>0</v>
      </c>
      <c r="O40" s="43" t="s">
        <v>45</v>
      </c>
    </row>
    <row r="41" spans="1:15" ht="33" customHeight="1" thickBot="1" x14ac:dyDescent="0.3">
      <c r="A41" s="46"/>
      <c r="B41" s="53"/>
      <c r="C41" s="8" t="s">
        <v>19</v>
      </c>
      <c r="D41" s="9" t="s">
        <v>22</v>
      </c>
      <c r="E41" s="22">
        <f>SUM(F41:N41)</f>
        <v>0</v>
      </c>
      <c r="F41" s="22">
        <f>F46</f>
        <v>0</v>
      </c>
      <c r="G41" s="22">
        <f>G46</f>
        <v>0</v>
      </c>
      <c r="H41" s="36">
        <f>H46</f>
        <v>0</v>
      </c>
      <c r="I41" s="37"/>
      <c r="J41" s="37"/>
      <c r="K41" s="37"/>
      <c r="L41" s="38"/>
      <c r="M41" s="22">
        <f t="shared" ref="M41:N44" si="1">M44</f>
        <v>0</v>
      </c>
      <c r="N41" s="22">
        <f t="shared" si="1"/>
        <v>0</v>
      </c>
      <c r="O41" s="44"/>
    </row>
    <row r="42" spans="1:15" ht="33" customHeight="1" thickBot="1" x14ac:dyDescent="0.3">
      <c r="A42" s="46"/>
      <c r="B42" s="53"/>
      <c r="C42" s="8" t="s">
        <v>19</v>
      </c>
      <c r="D42" s="9" t="s">
        <v>23</v>
      </c>
      <c r="E42" s="22">
        <f>SUM(F42:N42)</f>
        <v>0</v>
      </c>
      <c r="F42" s="22">
        <f t="shared" ref="F42:G44" si="2">F47</f>
        <v>0</v>
      </c>
      <c r="G42" s="22">
        <f t="shared" si="2"/>
        <v>0</v>
      </c>
      <c r="H42" s="36">
        <v>0</v>
      </c>
      <c r="I42" s="37"/>
      <c r="J42" s="37"/>
      <c r="K42" s="37"/>
      <c r="L42" s="38"/>
      <c r="M42" s="22">
        <f t="shared" si="1"/>
        <v>0</v>
      </c>
      <c r="N42" s="22">
        <f t="shared" si="1"/>
        <v>0</v>
      </c>
      <c r="O42" s="44"/>
    </row>
    <row r="43" spans="1:15" ht="45" customHeight="1" thickBot="1" x14ac:dyDescent="0.3">
      <c r="A43" s="46"/>
      <c r="B43" s="53"/>
      <c r="C43" s="8" t="s">
        <v>19</v>
      </c>
      <c r="D43" s="9" t="s">
        <v>24</v>
      </c>
      <c r="E43" s="22">
        <f>SUM(F43:N43)</f>
        <v>0</v>
      </c>
      <c r="F43" s="22">
        <f t="shared" si="2"/>
        <v>0</v>
      </c>
      <c r="G43" s="22">
        <f t="shared" si="2"/>
        <v>0</v>
      </c>
      <c r="H43" s="36">
        <f>H48</f>
        <v>0</v>
      </c>
      <c r="I43" s="37"/>
      <c r="J43" s="37"/>
      <c r="K43" s="37"/>
      <c r="L43" s="38"/>
      <c r="M43" s="22">
        <f t="shared" si="1"/>
        <v>0</v>
      </c>
      <c r="N43" s="22">
        <f t="shared" si="1"/>
        <v>0</v>
      </c>
      <c r="O43" s="44"/>
    </row>
    <row r="44" spans="1:15" ht="24.95" customHeight="1" thickBot="1" x14ac:dyDescent="0.3">
      <c r="A44" s="46"/>
      <c r="B44" s="53"/>
      <c r="C44" s="8" t="s">
        <v>19</v>
      </c>
      <c r="D44" s="9" t="s">
        <v>25</v>
      </c>
      <c r="E44" s="22">
        <f>SUM(F44:N44)</f>
        <v>0</v>
      </c>
      <c r="F44" s="22">
        <f t="shared" si="2"/>
        <v>0</v>
      </c>
      <c r="G44" s="22">
        <f t="shared" si="2"/>
        <v>0</v>
      </c>
      <c r="H44" s="36">
        <v>0</v>
      </c>
      <c r="I44" s="37"/>
      <c r="J44" s="37"/>
      <c r="K44" s="37"/>
      <c r="L44" s="38"/>
      <c r="M44" s="22">
        <f t="shared" si="1"/>
        <v>0</v>
      </c>
      <c r="N44" s="22">
        <f t="shared" si="1"/>
        <v>0</v>
      </c>
      <c r="O44" s="45"/>
    </row>
    <row r="45" spans="1:15" ht="24.95" customHeight="1" thickBot="1" x14ac:dyDescent="0.3">
      <c r="A45" s="46" t="s">
        <v>46</v>
      </c>
      <c r="B45" s="53" t="s">
        <v>47</v>
      </c>
      <c r="C45" s="8" t="s">
        <v>19</v>
      </c>
      <c r="D45" s="9" t="s">
        <v>20</v>
      </c>
      <c r="E45" s="22">
        <f>SUM(E46:E49)</f>
        <v>0</v>
      </c>
      <c r="F45" s="22">
        <f>SUM(F46:F49)</f>
        <v>0</v>
      </c>
      <c r="G45" s="22">
        <f>SUM(G46:G49)</f>
        <v>0</v>
      </c>
      <c r="H45" s="36">
        <f>SUM(H46:L49)</f>
        <v>0</v>
      </c>
      <c r="I45" s="37"/>
      <c r="J45" s="37"/>
      <c r="K45" s="37"/>
      <c r="L45" s="38"/>
      <c r="M45" s="22">
        <f>SUM(M46:M49)</f>
        <v>0</v>
      </c>
      <c r="N45" s="22">
        <f>SUM(N46:N49)</f>
        <v>0</v>
      </c>
      <c r="O45" s="43" t="s">
        <v>48</v>
      </c>
    </row>
    <row r="46" spans="1:15" ht="33" customHeight="1" thickBot="1" x14ac:dyDescent="0.3">
      <c r="A46" s="46"/>
      <c r="B46" s="53"/>
      <c r="C46" s="8" t="s">
        <v>19</v>
      </c>
      <c r="D46" s="9" t="s">
        <v>22</v>
      </c>
      <c r="E46" s="22">
        <f>SUM(F46:N46)</f>
        <v>0</v>
      </c>
      <c r="F46" s="22">
        <v>0</v>
      </c>
      <c r="G46" s="22">
        <v>0</v>
      </c>
      <c r="H46" s="36">
        <v>0</v>
      </c>
      <c r="I46" s="37"/>
      <c r="J46" s="37"/>
      <c r="K46" s="37"/>
      <c r="L46" s="38"/>
      <c r="M46" s="22">
        <v>0</v>
      </c>
      <c r="N46" s="22">
        <v>0</v>
      </c>
      <c r="O46" s="44"/>
    </row>
    <row r="47" spans="1:15" ht="33" customHeight="1" thickBot="1" x14ac:dyDescent="0.3">
      <c r="A47" s="46"/>
      <c r="B47" s="53"/>
      <c r="C47" s="8" t="s">
        <v>19</v>
      </c>
      <c r="D47" s="9" t="s">
        <v>23</v>
      </c>
      <c r="E47" s="22">
        <f>SUM(F47:N47)</f>
        <v>0</v>
      </c>
      <c r="F47" s="22">
        <v>0</v>
      </c>
      <c r="G47" s="22">
        <v>0</v>
      </c>
      <c r="H47" s="36">
        <v>0</v>
      </c>
      <c r="I47" s="37"/>
      <c r="J47" s="37"/>
      <c r="K47" s="37"/>
      <c r="L47" s="38"/>
      <c r="M47" s="22">
        <v>0</v>
      </c>
      <c r="N47" s="22">
        <v>0</v>
      </c>
      <c r="O47" s="44"/>
    </row>
    <row r="48" spans="1:15" ht="45" customHeight="1" thickBot="1" x14ac:dyDescent="0.3">
      <c r="A48" s="46"/>
      <c r="B48" s="53"/>
      <c r="C48" s="8" t="s">
        <v>19</v>
      </c>
      <c r="D48" s="9" t="s">
        <v>24</v>
      </c>
      <c r="E48" s="22">
        <f>SUM(F48:N48)</f>
        <v>0</v>
      </c>
      <c r="F48" s="22">
        <v>0</v>
      </c>
      <c r="G48" s="22">
        <v>0</v>
      </c>
      <c r="H48" s="36">
        <v>0</v>
      </c>
      <c r="I48" s="37"/>
      <c r="J48" s="37"/>
      <c r="K48" s="37"/>
      <c r="L48" s="38"/>
      <c r="M48" s="22">
        <v>0</v>
      </c>
      <c r="N48" s="22">
        <v>0</v>
      </c>
      <c r="O48" s="44"/>
    </row>
    <row r="49" spans="1:15" ht="24.95" customHeight="1" thickBot="1" x14ac:dyDescent="0.3">
      <c r="A49" s="46"/>
      <c r="B49" s="53"/>
      <c r="C49" s="8" t="s">
        <v>19</v>
      </c>
      <c r="D49" s="9" t="s">
        <v>25</v>
      </c>
      <c r="E49" s="22">
        <f>SUM(F49:N49)</f>
        <v>0</v>
      </c>
      <c r="F49" s="22">
        <v>0</v>
      </c>
      <c r="G49" s="22">
        <v>0</v>
      </c>
      <c r="H49" s="36">
        <v>0</v>
      </c>
      <c r="I49" s="37"/>
      <c r="J49" s="37"/>
      <c r="K49" s="37"/>
      <c r="L49" s="38"/>
      <c r="M49" s="22">
        <v>0</v>
      </c>
      <c r="N49" s="22">
        <v>0</v>
      </c>
      <c r="O49" s="44"/>
    </row>
    <row r="50" spans="1:15" ht="24.95" customHeight="1" thickBot="1" x14ac:dyDescent="0.3">
      <c r="A50" s="46"/>
      <c r="B50" s="53" t="s">
        <v>49</v>
      </c>
      <c r="C50" s="35" t="s">
        <v>29</v>
      </c>
      <c r="D50" s="35" t="s">
        <v>29</v>
      </c>
      <c r="E50" s="35" t="s">
        <v>30</v>
      </c>
      <c r="F50" s="43">
        <v>0</v>
      </c>
      <c r="G50" s="43">
        <v>0</v>
      </c>
      <c r="H50" s="35" t="s">
        <v>31</v>
      </c>
      <c r="I50" s="50" t="s">
        <v>32</v>
      </c>
      <c r="J50" s="51"/>
      <c r="K50" s="51"/>
      <c r="L50" s="52"/>
      <c r="M50" s="35">
        <v>0</v>
      </c>
      <c r="N50" s="35">
        <v>0</v>
      </c>
      <c r="O50" s="44"/>
    </row>
    <row r="51" spans="1:15" ht="33" customHeight="1" thickBot="1" x14ac:dyDescent="0.3">
      <c r="A51" s="46"/>
      <c r="B51" s="53"/>
      <c r="C51" s="35"/>
      <c r="D51" s="35"/>
      <c r="E51" s="35"/>
      <c r="F51" s="44"/>
      <c r="G51" s="44"/>
      <c r="H51" s="35"/>
      <c r="I51" s="11" t="s">
        <v>33</v>
      </c>
      <c r="J51" s="11" t="s">
        <v>34</v>
      </c>
      <c r="K51" s="8" t="s">
        <v>35</v>
      </c>
      <c r="L51" s="8" t="s">
        <v>36</v>
      </c>
      <c r="M51" s="35"/>
      <c r="N51" s="35"/>
      <c r="O51" s="44"/>
    </row>
    <row r="52" spans="1:15" ht="24.95" customHeight="1" thickBot="1" x14ac:dyDescent="0.3">
      <c r="A52" s="46"/>
      <c r="B52" s="53"/>
      <c r="C52" s="35"/>
      <c r="D52" s="35"/>
      <c r="E52" s="8">
        <f>F50+G50+H52+M50+N50</f>
        <v>0</v>
      </c>
      <c r="F52" s="45"/>
      <c r="G52" s="45"/>
      <c r="H52" s="8">
        <f>I52+J52+K52+L52</f>
        <v>0</v>
      </c>
      <c r="I52" s="8">
        <v>0</v>
      </c>
      <c r="J52" s="8">
        <v>0</v>
      </c>
      <c r="K52" s="8">
        <v>0</v>
      </c>
      <c r="L52" s="8">
        <v>0</v>
      </c>
      <c r="M52" s="35"/>
      <c r="N52" s="35"/>
      <c r="O52" s="45"/>
    </row>
    <row r="53" spans="1:15" ht="24.95" customHeight="1" thickBot="1" x14ac:dyDescent="0.3">
      <c r="A53" s="46">
        <v>3</v>
      </c>
      <c r="B53" s="53" t="s">
        <v>50</v>
      </c>
      <c r="C53" s="8" t="s">
        <v>19</v>
      </c>
      <c r="D53" s="9" t="s">
        <v>20</v>
      </c>
      <c r="E53" s="22">
        <f>SUM(E54:E58)</f>
        <v>0</v>
      </c>
      <c r="F53" s="22">
        <f>SUM(F54:F58)</f>
        <v>0</v>
      </c>
      <c r="G53" s="22">
        <f>SUM(G54:G58)</f>
        <v>0</v>
      </c>
      <c r="H53" s="36">
        <f>H56+H57+H58</f>
        <v>0</v>
      </c>
      <c r="I53" s="37"/>
      <c r="J53" s="37"/>
      <c r="K53" s="37"/>
      <c r="L53" s="38"/>
      <c r="M53" s="22">
        <f>SUM(M54:M58)</f>
        <v>0</v>
      </c>
      <c r="N53" s="22">
        <f>SUM(N54:N58)</f>
        <v>0</v>
      </c>
      <c r="O53" s="43" t="s">
        <v>48</v>
      </c>
    </row>
    <row r="54" spans="1:15" ht="33" customHeight="1" thickBot="1" x14ac:dyDescent="0.3">
      <c r="A54" s="46"/>
      <c r="B54" s="53"/>
      <c r="C54" s="8" t="s">
        <v>19</v>
      </c>
      <c r="D54" s="9" t="s">
        <v>22</v>
      </c>
      <c r="E54" s="22">
        <f>SUM(F54:N54)</f>
        <v>0</v>
      </c>
      <c r="F54" s="22">
        <f>F60+F68+F76+F100</f>
        <v>0</v>
      </c>
      <c r="G54" s="22">
        <f t="shared" ref="G54:H57" si="3">G60+G68+G76+G100</f>
        <v>0</v>
      </c>
      <c r="H54" s="36">
        <f>H60+H68+H76+H100+H84+H92</f>
        <v>0</v>
      </c>
      <c r="I54" s="37"/>
      <c r="J54" s="37"/>
      <c r="K54" s="37"/>
      <c r="L54" s="38"/>
      <c r="M54" s="22">
        <f>M60+M68+M76+M100</f>
        <v>0</v>
      </c>
      <c r="N54" s="22">
        <f>N60+N68+N76+N100</f>
        <v>0</v>
      </c>
      <c r="O54" s="44"/>
    </row>
    <row r="55" spans="1:15" ht="33" customHeight="1" thickBot="1" x14ac:dyDescent="0.3">
      <c r="A55" s="46"/>
      <c r="B55" s="53"/>
      <c r="C55" s="8" t="s">
        <v>19</v>
      </c>
      <c r="D55" s="9" t="s">
        <v>23</v>
      </c>
      <c r="E55" s="22">
        <f>SUM(F55:N55)</f>
        <v>0</v>
      </c>
      <c r="F55" s="22">
        <f>F61+F69+F77+F101</f>
        <v>0</v>
      </c>
      <c r="G55" s="22">
        <f t="shared" si="3"/>
        <v>0</v>
      </c>
      <c r="H55" s="36">
        <f>H61+H69+H77+H85+H93+H101</f>
        <v>0</v>
      </c>
      <c r="I55" s="37"/>
      <c r="J55" s="37"/>
      <c r="K55" s="37"/>
      <c r="L55" s="38"/>
      <c r="M55" s="22">
        <f>M58+M59+M62</f>
        <v>0</v>
      </c>
      <c r="N55" s="22">
        <f>N58+N59+N62</f>
        <v>0</v>
      </c>
      <c r="O55" s="44"/>
    </row>
    <row r="56" spans="1:15" ht="38.25" customHeight="1" thickBot="1" x14ac:dyDescent="0.3">
      <c r="A56" s="46"/>
      <c r="B56" s="53"/>
      <c r="C56" s="8" t="s">
        <v>19</v>
      </c>
      <c r="D56" s="9" t="s">
        <v>23</v>
      </c>
      <c r="E56" s="22">
        <f>SUM(F56:N56)</f>
        <v>0</v>
      </c>
      <c r="F56" s="22">
        <f>F62+F70+F78+F102</f>
        <v>0</v>
      </c>
      <c r="G56" s="22">
        <f t="shared" si="3"/>
        <v>0</v>
      </c>
      <c r="H56" s="36">
        <f>H62+H70+H78+H86+H94+H102</f>
        <v>0</v>
      </c>
      <c r="I56" s="37"/>
      <c r="J56" s="37"/>
      <c r="K56" s="37"/>
      <c r="L56" s="38"/>
      <c r="M56" s="22">
        <v>0</v>
      </c>
      <c r="N56" s="22">
        <v>0</v>
      </c>
      <c r="O56" s="44"/>
    </row>
    <row r="57" spans="1:15" ht="45" customHeight="1" thickBot="1" x14ac:dyDescent="0.3">
      <c r="A57" s="46"/>
      <c r="B57" s="53"/>
      <c r="C57" s="8" t="s">
        <v>19</v>
      </c>
      <c r="D57" s="9" t="s">
        <v>24</v>
      </c>
      <c r="E57" s="22">
        <f>SUM(F57:N57)</f>
        <v>0</v>
      </c>
      <c r="F57" s="22">
        <f>F63+F71+F79+F103</f>
        <v>0</v>
      </c>
      <c r="G57" s="22">
        <f t="shared" si="3"/>
        <v>0</v>
      </c>
      <c r="H57" s="36">
        <f t="shared" si="3"/>
        <v>0</v>
      </c>
      <c r="I57" s="37"/>
      <c r="J57" s="37"/>
      <c r="K57" s="37"/>
      <c r="L57" s="38"/>
      <c r="M57" s="22">
        <f>M62+M70+M78+M102</f>
        <v>0</v>
      </c>
      <c r="N57" s="22">
        <f>N62+N70+N78+N102</f>
        <v>0</v>
      </c>
      <c r="O57" s="44"/>
    </row>
    <row r="58" spans="1:15" ht="24.95" customHeight="1" thickBot="1" x14ac:dyDescent="0.3">
      <c r="A58" s="46"/>
      <c r="B58" s="53"/>
      <c r="C58" s="8" t="s">
        <v>19</v>
      </c>
      <c r="D58" s="9" t="s">
        <v>25</v>
      </c>
      <c r="E58" s="22">
        <f>SUM(F58:N58)</f>
        <v>0</v>
      </c>
      <c r="F58" s="22">
        <v>0</v>
      </c>
      <c r="G58" s="22">
        <v>0</v>
      </c>
      <c r="H58" s="36">
        <f>H63+H71+H79+H87+H95+H103</f>
        <v>0</v>
      </c>
      <c r="I58" s="37"/>
      <c r="J58" s="37"/>
      <c r="K58" s="37"/>
      <c r="L58" s="38"/>
      <c r="M58" s="22">
        <v>0</v>
      </c>
      <c r="N58" s="22">
        <v>0</v>
      </c>
      <c r="O58" s="45"/>
    </row>
    <row r="59" spans="1:15" ht="24.95" customHeight="1" thickBot="1" x14ac:dyDescent="0.3">
      <c r="A59" s="46" t="s">
        <v>51</v>
      </c>
      <c r="B59" s="53" t="s">
        <v>52</v>
      </c>
      <c r="C59" s="8" t="s">
        <v>19</v>
      </c>
      <c r="D59" s="9" t="s">
        <v>20</v>
      </c>
      <c r="E59" s="22">
        <f>SUM(E60:E63)</f>
        <v>0</v>
      </c>
      <c r="F59" s="22">
        <f>SUM(F60:F63)</f>
        <v>0</v>
      </c>
      <c r="G59" s="22">
        <f>SUM(G60:G63)</f>
        <v>0</v>
      </c>
      <c r="H59" s="36">
        <f>SUM(H60:L63)</f>
        <v>0</v>
      </c>
      <c r="I59" s="37"/>
      <c r="J59" s="37"/>
      <c r="K59" s="37"/>
      <c r="L59" s="38"/>
      <c r="M59" s="22">
        <f>SUM(M60:M63)</f>
        <v>0</v>
      </c>
      <c r="N59" s="22">
        <f>SUM(N60:N63)</f>
        <v>0</v>
      </c>
      <c r="O59" s="43" t="s">
        <v>45</v>
      </c>
    </row>
    <row r="60" spans="1:15" ht="33" customHeight="1" thickBot="1" x14ac:dyDescent="0.3">
      <c r="A60" s="46"/>
      <c r="B60" s="53"/>
      <c r="C60" s="8" t="s">
        <v>19</v>
      </c>
      <c r="D60" s="9" t="s">
        <v>22</v>
      </c>
      <c r="E60" s="22">
        <f>SUM(F60:N60)</f>
        <v>0</v>
      </c>
      <c r="F60" s="22">
        <v>0</v>
      </c>
      <c r="G60" s="22">
        <v>0</v>
      </c>
      <c r="H60" s="36">
        <v>0</v>
      </c>
      <c r="I60" s="37"/>
      <c r="J60" s="37"/>
      <c r="K60" s="37"/>
      <c r="L60" s="38"/>
      <c r="M60" s="22">
        <v>0</v>
      </c>
      <c r="N60" s="22">
        <v>0</v>
      </c>
      <c r="O60" s="44"/>
    </row>
    <row r="61" spans="1:15" ht="33" customHeight="1" thickBot="1" x14ac:dyDescent="0.3">
      <c r="A61" s="46"/>
      <c r="B61" s="53"/>
      <c r="C61" s="8" t="s">
        <v>19</v>
      </c>
      <c r="D61" s="9" t="s">
        <v>23</v>
      </c>
      <c r="E61" s="22">
        <f>SUM(F61:N61)</f>
        <v>0</v>
      </c>
      <c r="F61" s="22">
        <v>0</v>
      </c>
      <c r="G61" s="22">
        <v>0</v>
      </c>
      <c r="H61" s="36">
        <v>0</v>
      </c>
      <c r="I61" s="37"/>
      <c r="J61" s="37"/>
      <c r="K61" s="37"/>
      <c r="L61" s="38"/>
      <c r="M61" s="22">
        <v>0</v>
      </c>
      <c r="N61" s="22">
        <v>0</v>
      </c>
      <c r="O61" s="44"/>
    </row>
    <row r="62" spans="1:15" ht="45" customHeight="1" thickBot="1" x14ac:dyDescent="0.3">
      <c r="A62" s="46"/>
      <c r="B62" s="53"/>
      <c r="C62" s="8" t="s">
        <v>19</v>
      </c>
      <c r="D62" s="9" t="s">
        <v>24</v>
      </c>
      <c r="E62" s="22">
        <f>SUM(F62:N62)</f>
        <v>0</v>
      </c>
      <c r="F62" s="22">
        <v>0</v>
      </c>
      <c r="G62" s="22">
        <v>0</v>
      </c>
      <c r="H62" s="36">
        <v>0</v>
      </c>
      <c r="I62" s="37"/>
      <c r="J62" s="37"/>
      <c r="K62" s="37"/>
      <c r="L62" s="38"/>
      <c r="M62" s="22">
        <v>0</v>
      </c>
      <c r="N62" s="22">
        <v>0</v>
      </c>
      <c r="O62" s="44"/>
    </row>
    <row r="63" spans="1:15" ht="24.95" customHeight="1" thickBot="1" x14ac:dyDescent="0.3">
      <c r="A63" s="46"/>
      <c r="B63" s="53"/>
      <c r="C63" s="8" t="s">
        <v>19</v>
      </c>
      <c r="D63" s="9" t="s">
        <v>25</v>
      </c>
      <c r="E63" s="22">
        <f>SUM(F63:N63)</f>
        <v>0</v>
      </c>
      <c r="F63" s="22">
        <v>0</v>
      </c>
      <c r="G63" s="22">
        <v>0</v>
      </c>
      <c r="H63" s="36">
        <v>0</v>
      </c>
      <c r="I63" s="37"/>
      <c r="J63" s="37"/>
      <c r="K63" s="37"/>
      <c r="L63" s="38"/>
      <c r="M63" s="22">
        <v>0</v>
      </c>
      <c r="N63" s="22">
        <v>0</v>
      </c>
      <c r="O63" s="44"/>
    </row>
    <row r="64" spans="1:15" ht="24.95" customHeight="1" thickBot="1" x14ac:dyDescent="0.3">
      <c r="A64" s="46"/>
      <c r="B64" s="53" t="s">
        <v>53</v>
      </c>
      <c r="C64" s="35" t="s">
        <v>29</v>
      </c>
      <c r="D64" s="35" t="s">
        <v>29</v>
      </c>
      <c r="E64" s="35" t="s">
        <v>30</v>
      </c>
      <c r="F64" s="43">
        <v>0</v>
      </c>
      <c r="G64" s="43">
        <v>0</v>
      </c>
      <c r="H64" s="35" t="s">
        <v>31</v>
      </c>
      <c r="I64" s="50" t="s">
        <v>32</v>
      </c>
      <c r="J64" s="51"/>
      <c r="K64" s="51"/>
      <c r="L64" s="52"/>
      <c r="M64" s="35">
        <v>0</v>
      </c>
      <c r="N64" s="35">
        <v>0</v>
      </c>
      <c r="O64" s="44"/>
    </row>
    <row r="65" spans="1:15" ht="33" customHeight="1" thickBot="1" x14ac:dyDescent="0.3">
      <c r="A65" s="46"/>
      <c r="B65" s="53"/>
      <c r="C65" s="35"/>
      <c r="D65" s="35"/>
      <c r="E65" s="35"/>
      <c r="F65" s="44"/>
      <c r="G65" s="44"/>
      <c r="H65" s="35"/>
      <c r="I65" s="11" t="s">
        <v>33</v>
      </c>
      <c r="J65" s="11" t="s">
        <v>34</v>
      </c>
      <c r="K65" s="8" t="s">
        <v>35</v>
      </c>
      <c r="L65" s="8" t="s">
        <v>36</v>
      </c>
      <c r="M65" s="35"/>
      <c r="N65" s="35"/>
      <c r="O65" s="44"/>
    </row>
    <row r="66" spans="1:15" ht="24.95" customHeight="1" thickBot="1" x14ac:dyDescent="0.3">
      <c r="A66" s="46"/>
      <c r="B66" s="53"/>
      <c r="C66" s="35"/>
      <c r="D66" s="35"/>
      <c r="E66" s="8">
        <f>F64+H66+M64+N64</f>
        <v>0</v>
      </c>
      <c r="F66" s="45"/>
      <c r="G66" s="45"/>
      <c r="H66" s="8">
        <f>I66+J66+K66+L66</f>
        <v>0</v>
      </c>
      <c r="I66" s="8">
        <v>0</v>
      </c>
      <c r="J66" s="8">
        <v>0</v>
      </c>
      <c r="K66" s="8">
        <v>0</v>
      </c>
      <c r="L66" s="8">
        <v>0</v>
      </c>
      <c r="M66" s="35"/>
      <c r="N66" s="35"/>
      <c r="O66" s="45"/>
    </row>
    <row r="67" spans="1:15" ht="24.95" customHeight="1" thickBot="1" x14ac:dyDescent="0.3">
      <c r="A67" s="46" t="s">
        <v>54</v>
      </c>
      <c r="B67" s="53" t="s">
        <v>55</v>
      </c>
      <c r="C67" s="8" t="s">
        <v>19</v>
      </c>
      <c r="D67" s="9" t="s">
        <v>20</v>
      </c>
      <c r="E67" s="22">
        <f>SUM(E68:E71)</f>
        <v>0</v>
      </c>
      <c r="F67" s="22">
        <f>SUM(F68:F71)</f>
        <v>0</v>
      </c>
      <c r="G67" s="22">
        <f>SUM(G68:G71)</f>
        <v>0</v>
      </c>
      <c r="H67" s="36">
        <f>SUM(H68:L71)</f>
        <v>0</v>
      </c>
      <c r="I67" s="37"/>
      <c r="J67" s="37"/>
      <c r="K67" s="37"/>
      <c r="L67" s="38"/>
      <c r="M67" s="22">
        <f>SUM(M68:M71)</f>
        <v>0</v>
      </c>
      <c r="N67" s="22">
        <f>SUM(N68:N71)</f>
        <v>0</v>
      </c>
      <c r="O67" s="43" t="s">
        <v>56</v>
      </c>
    </row>
    <row r="68" spans="1:15" ht="33" customHeight="1" thickBot="1" x14ac:dyDescent="0.3">
      <c r="A68" s="46"/>
      <c r="B68" s="53"/>
      <c r="C68" s="8" t="s">
        <v>19</v>
      </c>
      <c r="D68" s="9" t="s">
        <v>22</v>
      </c>
      <c r="E68" s="22">
        <f>SUM(F68:N68)</f>
        <v>0</v>
      </c>
      <c r="F68" s="22">
        <v>0</v>
      </c>
      <c r="G68" s="22">
        <v>0</v>
      </c>
      <c r="H68" s="36">
        <v>0</v>
      </c>
      <c r="I68" s="37"/>
      <c r="J68" s="37"/>
      <c r="K68" s="37"/>
      <c r="L68" s="38"/>
      <c r="M68" s="22">
        <v>0</v>
      </c>
      <c r="N68" s="22">
        <v>0</v>
      </c>
      <c r="O68" s="44"/>
    </row>
    <row r="69" spans="1:15" ht="33" customHeight="1" thickBot="1" x14ac:dyDescent="0.3">
      <c r="A69" s="46"/>
      <c r="B69" s="53"/>
      <c r="C69" s="8" t="s">
        <v>19</v>
      </c>
      <c r="D69" s="9" t="s">
        <v>23</v>
      </c>
      <c r="E69" s="22">
        <f>SUM(F69:N69)</f>
        <v>0</v>
      </c>
      <c r="F69" s="22">
        <v>0</v>
      </c>
      <c r="G69" s="22">
        <v>0</v>
      </c>
      <c r="H69" s="36">
        <v>0</v>
      </c>
      <c r="I69" s="37"/>
      <c r="J69" s="37"/>
      <c r="K69" s="37"/>
      <c r="L69" s="38"/>
      <c r="M69" s="22">
        <v>0</v>
      </c>
      <c r="N69" s="22">
        <v>0</v>
      </c>
      <c r="O69" s="44"/>
    </row>
    <row r="70" spans="1:15" ht="45" customHeight="1" thickBot="1" x14ac:dyDescent="0.3">
      <c r="A70" s="46"/>
      <c r="B70" s="53"/>
      <c r="C70" s="8" t="s">
        <v>19</v>
      </c>
      <c r="D70" s="9" t="s">
        <v>24</v>
      </c>
      <c r="E70" s="22">
        <f>SUM(F70:N70)</f>
        <v>0</v>
      </c>
      <c r="F70" s="22">
        <v>0</v>
      </c>
      <c r="G70" s="22">
        <v>0</v>
      </c>
      <c r="H70" s="36">
        <v>0</v>
      </c>
      <c r="I70" s="37"/>
      <c r="J70" s="37"/>
      <c r="K70" s="37"/>
      <c r="L70" s="38"/>
      <c r="M70" s="22">
        <v>0</v>
      </c>
      <c r="N70" s="22">
        <v>0</v>
      </c>
      <c r="O70" s="44"/>
    </row>
    <row r="71" spans="1:15" ht="24.95" customHeight="1" thickBot="1" x14ac:dyDescent="0.3">
      <c r="A71" s="46"/>
      <c r="B71" s="53"/>
      <c r="C71" s="8" t="s">
        <v>19</v>
      </c>
      <c r="D71" s="9" t="s">
        <v>25</v>
      </c>
      <c r="E71" s="22">
        <f>SUM(F71:N71)</f>
        <v>0</v>
      </c>
      <c r="F71" s="22">
        <v>0</v>
      </c>
      <c r="G71" s="22">
        <v>0</v>
      </c>
      <c r="H71" s="36">
        <v>0</v>
      </c>
      <c r="I71" s="37"/>
      <c r="J71" s="37"/>
      <c r="K71" s="37"/>
      <c r="L71" s="38"/>
      <c r="M71" s="22">
        <v>0</v>
      </c>
      <c r="N71" s="22">
        <v>0</v>
      </c>
      <c r="O71" s="44"/>
    </row>
    <row r="72" spans="1:15" ht="24.95" customHeight="1" thickBot="1" x14ac:dyDescent="0.3">
      <c r="A72" s="46"/>
      <c r="B72" s="53" t="s">
        <v>57</v>
      </c>
      <c r="C72" s="35" t="s">
        <v>29</v>
      </c>
      <c r="D72" s="35" t="s">
        <v>29</v>
      </c>
      <c r="E72" s="35" t="s">
        <v>30</v>
      </c>
      <c r="F72" s="43">
        <v>0</v>
      </c>
      <c r="G72" s="43">
        <v>0</v>
      </c>
      <c r="H72" s="35" t="s">
        <v>31</v>
      </c>
      <c r="I72" s="50" t="s">
        <v>32</v>
      </c>
      <c r="J72" s="51"/>
      <c r="K72" s="51"/>
      <c r="L72" s="52"/>
      <c r="M72" s="35">
        <v>0</v>
      </c>
      <c r="N72" s="35">
        <v>0</v>
      </c>
      <c r="O72" s="44"/>
    </row>
    <row r="73" spans="1:15" ht="33" customHeight="1" thickBot="1" x14ac:dyDescent="0.3">
      <c r="A73" s="46"/>
      <c r="B73" s="53"/>
      <c r="C73" s="35"/>
      <c r="D73" s="35"/>
      <c r="E73" s="35"/>
      <c r="F73" s="44"/>
      <c r="G73" s="44"/>
      <c r="H73" s="35"/>
      <c r="I73" s="11" t="s">
        <v>33</v>
      </c>
      <c r="J73" s="11" t="s">
        <v>34</v>
      </c>
      <c r="K73" s="8" t="s">
        <v>35</v>
      </c>
      <c r="L73" s="8" t="s">
        <v>36</v>
      </c>
      <c r="M73" s="35"/>
      <c r="N73" s="35"/>
      <c r="O73" s="44"/>
    </row>
    <row r="74" spans="1:15" ht="24.95" customHeight="1" thickBot="1" x14ac:dyDescent="0.3">
      <c r="A74" s="46"/>
      <c r="B74" s="53"/>
      <c r="C74" s="35"/>
      <c r="D74" s="35"/>
      <c r="E74" s="8">
        <f>F72+G72+H74+M72+N72</f>
        <v>0</v>
      </c>
      <c r="F74" s="45"/>
      <c r="G74" s="45"/>
      <c r="H74" s="8">
        <f>I74+J74+K74+L74</f>
        <v>0</v>
      </c>
      <c r="I74" s="8">
        <v>0</v>
      </c>
      <c r="J74" s="8">
        <v>0</v>
      </c>
      <c r="K74" s="8">
        <v>0</v>
      </c>
      <c r="L74" s="8">
        <v>0</v>
      </c>
      <c r="M74" s="35"/>
      <c r="N74" s="35"/>
      <c r="O74" s="45"/>
    </row>
    <row r="75" spans="1:15" ht="24.95" customHeight="1" thickBot="1" x14ac:dyDescent="0.3">
      <c r="A75" s="46" t="s">
        <v>58</v>
      </c>
      <c r="B75" s="53" t="s">
        <v>59</v>
      </c>
      <c r="C75" s="8" t="s">
        <v>19</v>
      </c>
      <c r="D75" s="9" t="s">
        <v>20</v>
      </c>
      <c r="E75" s="22">
        <f>SUM(E76:E79)</f>
        <v>0</v>
      </c>
      <c r="F75" s="22">
        <f>SUM(F76:F79)</f>
        <v>0</v>
      </c>
      <c r="G75" s="22">
        <f>SUM(G76:G79)</f>
        <v>0</v>
      </c>
      <c r="H75" s="36">
        <f>SUM(H76:L79)</f>
        <v>0</v>
      </c>
      <c r="I75" s="37"/>
      <c r="J75" s="37"/>
      <c r="K75" s="37"/>
      <c r="L75" s="38"/>
      <c r="M75" s="22">
        <f>SUM(M76:M79)</f>
        <v>0</v>
      </c>
      <c r="N75" s="22">
        <f>SUM(N76:N79)</f>
        <v>0</v>
      </c>
      <c r="O75" s="43" t="s">
        <v>56</v>
      </c>
    </row>
    <row r="76" spans="1:15" ht="33" customHeight="1" thickBot="1" x14ac:dyDescent="0.3">
      <c r="A76" s="46"/>
      <c r="B76" s="53"/>
      <c r="C76" s="8" t="s">
        <v>19</v>
      </c>
      <c r="D76" s="9" t="s">
        <v>22</v>
      </c>
      <c r="E76" s="22">
        <f>SUM(F76:N76)</f>
        <v>0</v>
      </c>
      <c r="F76" s="22">
        <v>0</v>
      </c>
      <c r="G76" s="22">
        <v>0</v>
      </c>
      <c r="H76" s="36">
        <v>0</v>
      </c>
      <c r="I76" s="37"/>
      <c r="J76" s="37"/>
      <c r="K76" s="37"/>
      <c r="L76" s="38"/>
      <c r="M76" s="22">
        <v>0</v>
      </c>
      <c r="N76" s="22">
        <v>0</v>
      </c>
      <c r="O76" s="44"/>
    </row>
    <row r="77" spans="1:15" ht="33" customHeight="1" thickBot="1" x14ac:dyDescent="0.3">
      <c r="A77" s="46"/>
      <c r="B77" s="53"/>
      <c r="C77" s="8" t="s">
        <v>19</v>
      </c>
      <c r="D77" s="9" t="s">
        <v>23</v>
      </c>
      <c r="E77" s="22">
        <f>SUM(F77:N77)</f>
        <v>0</v>
      </c>
      <c r="F77" s="22">
        <v>0</v>
      </c>
      <c r="G77" s="22">
        <v>0</v>
      </c>
      <c r="H77" s="36">
        <v>0</v>
      </c>
      <c r="I77" s="37"/>
      <c r="J77" s="37"/>
      <c r="K77" s="37"/>
      <c r="L77" s="38"/>
      <c r="M77" s="22">
        <v>0</v>
      </c>
      <c r="N77" s="22">
        <v>0</v>
      </c>
      <c r="O77" s="44"/>
    </row>
    <row r="78" spans="1:15" ht="45" customHeight="1" thickBot="1" x14ac:dyDescent="0.3">
      <c r="A78" s="46"/>
      <c r="B78" s="53"/>
      <c r="C78" s="8" t="s">
        <v>19</v>
      </c>
      <c r="D78" s="9" t="s">
        <v>24</v>
      </c>
      <c r="E78" s="22">
        <f>SUM(F78:N78)</f>
        <v>0</v>
      </c>
      <c r="F78" s="22">
        <v>0</v>
      </c>
      <c r="G78" s="22">
        <v>0</v>
      </c>
      <c r="H78" s="36">
        <v>0</v>
      </c>
      <c r="I78" s="37"/>
      <c r="J78" s="37"/>
      <c r="K78" s="37"/>
      <c r="L78" s="38"/>
      <c r="M78" s="22">
        <v>0</v>
      </c>
      <c r="N78" s="22">
        <v>0</v>
      </c>
      <c r="O78" s="44"/>
    </row>
    <row r="79" spans="1:15" ht="24.95" customHeight="1" thickBot="1" x14ac:dyDescent="0.3">
      <c r="A79" s="46"/>
      <c r="B79" s="53"/>
      <c r="C79" s="8" t="s">
        <v>19</v>
      </c>
      <c r="D79" s="9" t="s">
        <v>25</v>
      </c>
      <c r="E79" s="22">
        <f>SUM(F79:N79)</f>
        <v>0</v>
      </c>
      <c r="F79" s="22">
        <v>0</v>
      </c>
      <c r="G79" s="22">
        <v>0</v>
      </c>
      <c r="H79" s="36">
        <v>0</v>
      </c>
      <c r="I79" s="37"/>
      <c r="J79" s="37"/>
      <c r="K79" s="37"/>
      <c r="L79" s="38"/>
      <c r="M79" s="22">
        <v>0</v>
      </c>
      <c r="N79" s="22">
        <v>0</v>
      </c>
      <c r="O79" s="44"/>
    </row>
    <row r="80" spans="1:15" ht="24.95" customHeight="1" thickBot="1" x14ac:dyDescent="0.3">
      <c r="A80" s="46"/>
      <c r="B80" s="53" t="s">
        <v>60</v>
      </c>
      <c r="C80" s="35" t="s">
        <v>29</v>
      </c>
      <c r="D80" s="35" t="s">
        <v>29</v>
      </c>
      <c r="E80" s="35" t="s">
        <v>30</v>
      </c>
      <c r="F80" s="43">
        <v>1</v>
      </c>
      <c r="G80" s="43">
        <v>1</v>
      </c>
      <c r="H80" s="35" t="s">
        <v>31</v>
      </c>
      <c r="I80" s="50" t="s">
        <v>32</v>
      </c>
      <c r="J80" s="51"/>
      <c r="K80" s="51"/>
      <c r="L80" s="52"/>
      <c r="M80" s="35">
        <v>0</v>
      </c>
      <c r="N80" s="35">
        <v>0</v>
      </c>
      <c r="O80" s="44"/>
    </row>
    <row r="81" spans="1:15" ht="33" customHeight="1" thickBot="1" x14ac:dyDescent="0.3">
      <c r="A81" s="46"/>
      <c r="B81" s="53"/>
      <c r="C81" s="35"/>
      <c r="D81" s="35"/>
      <c r="E81" s="35"/>
      <c r="F81" s="44"/>
      <c r="G81" s="44"/>
      <c r="H81" s="35"/>
      <c r="I81" s="11" t="s">
        <v>33</v>
      </c>
      <c r="J81" s="11" t="s">
        <v>34</v>
      </c>
      <c r="K81" s="8" t="s">
        <v>35</v>
      </c>
      <c r="L81" s="8" t="s">
        <v>36</v>
      </c>
      <c r="M81" s="35"/>
      <c r="N81" s="35"/>
      <c r="O81" s="44"/>
    </row>
    <row r="82" spans="1:15" ht="24.95" customHeight="1" thickBot="1" x14ac:dyDescent="0.3">
      <c r="A82" s="46"/>
      <c r="B82" s="53"/>
      <c r="C82" s="35"/>
      <c r="D82" s="35"/>
      <c r="E82" s="8">
        <f>SUM(F80+G80+H82+M80+N80)</f>
        <v>2</v>
      </c>
      <c r="F82" s="45"/>
      <c r="G82" s="45"/>
      <c r="H82" s="8">
        <f>I82+J82+K82+L82</f>
        <v>0</v>
      </c>
      <c r="I82" s="8">
        <v>0</v>
      </c>
      <c r="J82" s="8">
        <v>0</v>
      </c>
      <c r="K82" s="8">
        <v>0</v>
      </c>
      <c r="L82" s="8">
        <v>0</v>
      </c>
      <c r="M82" s="35"/>
      <c r="N82" s="35"/>
      <c r="O82" s="45"/>
    </row>
    <row r="83" spans="1:15" ht="24.95" customHeight="1" thickBot="1" x14ac:dyDescent="0.3">
      <c r="A83" s="46" t="s">
        <v>61</v>
      </c>
      <c r="B83" s="53" t="s">
        <v>62</v>
      </c>
      <c r="C83" s="8" t="s">
        <v>19</v>
      </c>
      <c r="D83" s="9" t="s">
        <v>20</v>
      </c>
      <c r="E83" s="22">
        <f>SUM(E84:E87)</f>
        <v>0</v>
      </c>
      <c r="F83" s="22">
        <f>SUM(F84:F87)</f>
        <v>0</v>
      </c>
      <c r="G83" s="22">
        <f>SUM(G84:G87)</f>
        <v>0</v>
      </c>
      <c r="H83" s="36">
        <f>SUM(H84:L87)</f>
        <v>0</v>
      </c>
      <c r="I83" s="37"/>
      <c r="J83" s="37"/>
      <c r="K83" s="37"/>
      <c r="L83" s="38"/>
      <c r="M83" s="22">
        <f>SUM(M84:M87)</f>
        <v>0</v>
      </c>
      <c r="N83" s="22">
        <f>SUM(N84:N87)</f>
        <v>0</v>
      </c>
      <c r="O83" s="43" t="s">
        <v>56</v>
      </c>
    </row>
    <row r="84" spans="1:15" ht="32.1" customHeight="1" thickBot="1" x14ac:dyDescent="0.3">
      <c r="A84" s="46"/>
      <c r="B84" s="53"/>
      <c r="C84" s="8" t="s">
        <v>19</v>
      </c>
      <c r="D84" s="9" t="s">
        <v>22</v>
      </c>
      <c r="E84" s="22">
        <f>SUM(G84:N84)</f>
        <v>0</v>
      </c>
      <c r="F84" s="22">
        <v>0</v>
      </c>
      <c r="G84" s="22">
        <v>0</v>
      </c>
      <c r="H84" s="36">
        <v>0</v>
      </c>
      <c r="I84" s="37"/>
      <c r="J84" s="37"/>
      <c r="K84" s="37"/>
      <c r="L84" s="38"/>
      <c r="M84" s="22">
        <v>0</v>
      </c>
      <c r="N84" s="22">
        <v>0</v>
      </c>
      <c r="O84" s="44"/>
    </row>
    <row r="85" spans="1:15" ht="32.1" customHeight="1" thickBot="1" x14ac:dyDescent="0.3">
      <c r="A85" s="46"/>
      <c r="B85" s="53"/>
      <c r="C85" s="8" t="s">
        <v>19</v>
      </c>
      <c r="D85" s="9" t="s">
        <v>23</v>
      </c>
      <c r="E85" s="22">
        <f>SUM(G85:N85)</f>
        <v>0</v>
      </c>
      <c r="F85" s="22">
        <v>0</v>
      </c>
      <c r="G85" s="22">
        <v>0</v>
      </c>
      <c r="H85" s="36">
        <v>0</v>
      </c>
      <c r="I85" s="37"/>
      <c r="J85" s="37"/>
      <c r="K85" s="37"/>
      <c r="L85" s="38"/>
      <c r="M85" s="22">
        <v>0</v>
      </c>
      <c r="N85" s="22">
        <v>0</v>
      </c>
      <c r="O85" s="44"/>
    </row>
    <row r="86" spans="1:15" ht="45" customHeight="1" thickBot="1" x14ac:dyDescent="0.3">
      <c r="A86" s="46"/>
      <c r="B86" s="53"/>
      <c r="C86" s="8" t="s">
        <v>19</v>
      </c>
      <c r="D86" s="9" t="s">
        <v>24</v>
      </c>
      <c r="E86" s="22">
        <f>SUM(G86:N86)</f>
        <v>0</v>
      </c>
      <c r="F86" s="22">
        <v>0</v>
      </c>
      <c r="G86" s="22">
        <v>0</v>
      </c>
      <c r="H86" s="36">
        <v>0</v>
      </c>
      <c r="I86" s="37"/>
      <c r="J86" s="37"/>
      <c r="K86" s="37"/>
      <c r="L86" s="38"/>
      <c r="M86" s="22">
        <v>0</v>
      </c>
      <c r="N86" s="22">
        <v>0</v>
      </c>
      <c r="O86" s="44"/>
    </row>
    <row r="87" spans="1:15" ht="24" customHeight="1" thickBot="1" x14ac:dyDescent="0.3">
      <c r="A87" s="46"/>
      <c r="B87" s="53"/>
      <c r="C87" s="8" t="s">
        <v>19</v>
      </c>
      <c r="D87" s="9" t="s">
        <v>25</v>
      </c>
      <c r="E87" s="22">
        <f>SUM(G87:N87)</f>
        <v>0</v>
      </c>
      <c r="F87" s="22">
        <v>0</v>
      </c>
      <c r="G87" s="22">
        <v>0</v>
      </c>
      <c r="H87" s="36">
        <v>0</v>
      </c>
      <c r="I87" s="37"/>
      <c r="J87" s="37"/>
      <c r="K87" s="37"/>
      <c r="L87" s="38"/>
      <c r="M87" s="22">
        <v>0</v>
      </c>
      <c r="N87" s="22">
        <v>0</v>
      </c>
      <c r="O87" s="44"/>
    </row>
    <row r="88" spans="1:15" ht="24" customHeight="1" thickBot="1" x14ac:dyDescent="0.3">
      <c r="A88" s="46"/>
      <c r="B88" s="53" t="s">
        <v>63</v>
      </c>
      <c r="C88" s="35" t="s">
        <v>29</v>
      </c>
      <c r="D88" s="35" t="s">
        <v>29</v>
      </c>
      <c r="E88" s="35" t="s">
        <v>30</v>
      </c>
      <c r="F88" s="43">
        <v>1</v>
      </c>
      <c r="G88" s="43">
        <v>1</v>
      </c>
      <c r="H88" s="35" t="s">
        <v>31</v>
      </c>
      <c r="I88" s="50" t="s">
        <v>32</v>
      </c>
      <c r="J88" s="51"/>
      <c r="K88" s="51"/>
      <c r="L88" s="52"/>
      <c r="M88" s="35">
        <v>1</v>
      </c>
      <c r="N88" s="35">
        <v>1</v>
      </c>
      <c r="O88" s="44"/>
    </row>
    <row r="89" spans="1:15" ht="32.1" customHeight="1" thickBot="1" x14ac:dyDescent="0.3">
      <c r="A89" s="46"/>
      <c r="B89" s="53"/>
      <c r="C89" s="35"/>
      <c r="D89" s="35"/>
      <c r="E89" s="35"/>
      <c r="F89" s="44"/>
      <c r="G89" s="44"/>
      <c r="H89" s="35"/>
      <c r="I89" s="11" t="s">
        <v>33</v>
      </c>
      <c r="J89" s="11" t="s">
        <v>34</v>
      </c>
      <c r="K89" s="8" t="s">
        <v>35</v>
      </c>
      <c r="L89" s="8" t="s">
        <v>36</v>
      </c>
      <c r="M89" s="35"/>
      <c r="N89" s="35"/>
      <c r="O89" s="44"/>
    </row>
    <row r="90" spans="1:15" ht="24" customHeight="1" thickBot="1" x14ac:dyDescent="0.3">
      <c r="A90" s="46"/>
      <c r="B90" s="53"/>
      <c r="C90" s="35"/>
      <c r="D90" s="35"/>
      <c r="E90" s="8">
        <f>F88+G88+H90+M88+N88</f>
        <v>5</v>
      </c>
      <c r="F90" s="45"/>
      <c r="G90" s="45"/>
      <c r="H90" s="8">
        <f>I90+J90+K90+L90</f>
        <v>1</v>
      </c>
      <c r="I90" s="8">
        <v>0</v>
      </c>
      <c r="J90" s="8">
        <v>0</v>
      </c>
      <c r="K90" s="8">
        <v>1</v>
      </c>
      <c r="L90" s="8">
        <v>0</v>
      </c>
      <c r="M90" s="35"/>
      <c r="N90" s="35"/>
      <c r="O90" s="45"/>
    </row>
    <row r="91" spans="1:15" ht="24" customHeight="1" thickBot="1" x14ac:dyDescent="0.3">
      <c r="A91" s="46" t="s">
        <v>64</v>
      </c>
      <c r="B91" s="53" t="s">
        <v>65</v>
      </c>
      <c r="C91" s="8" t="s">
        <v>66</v>
      </c>
      <c r="D91" s="9" t="s">
        <v>20</v>
      </c>
      <c r="E91" s="22">
        <f>SUM(E92:E95)</f>
        <v>0</v>
      </c>
      <c r="F91" s="22">
        <f>SUM(F92:F95)</f>
        <v>0</v>
      </c>
      <c r="G91" s="22">
        <f>SUM(G92:G95)</f>
        <v>0</v>
      </c>
      <c r="H91" s="36">
        <f>SUM(H92:L95)</f>
        <v>0</v>
      </c>
      <c r="I91" s="37"/>
      <c r="J91" s="37"/>
      <c r="K91" s="37"/>
      <c r="L91" s="38"/>
      <c r="M91" s="22">
        <f>SUM(M92:M95)</f>
        <v>0</v>
      </c>
      <c r="N91" s="22">
        <f>SUM(N92:N95)</f>
        <v>0</v>
      </c>
      <c r="O91" s="43" t="s">
        <v>56</v>
      </c>
    </row>
    <row r="92" spans="1:15" ht="32.1" customHeight="1" thickBot="1" x14ac:dyDescent="0.3">
      <c r="A92" s="46"/>
      <c r="B92" s="53"/>
      <c r="C92" s="8" t="s">
        <v>66</v>
      </c>
      <c r="D92" s="9" t="s">
        <v>22</v>
      </c>
      <c r="E92" s="22">
        <f>SUM(G92:N92)</f>
        <v>0</v>
      </c>
      <c r="F92" s="22">
        <v>0</v>
      </c>
      <c r="G92" s="22">
        <v>0</v>
      </c>
      <c r="H92" s="36">
        <v>0</v>
      </c>
      <c r="I92" s="37"/>
      <c r="J92" s="37"/>
      <c r="K92" s="37"/>
      <c r="L92" s="38"/>
      <c r="M92" s="22">
        <v>0</v>
      </c>
      <c r="N92" s="22">
        <v>0</v>
      </c>
      <c r="O92" s="44"/>
    </row>
    <row r="93" spans="1:15" ht="32.1" customHeight="1" thickBot="1" x14ac:dyDescent="0.3">
      <c r="A93" s="46"/>
      <c r="B93" s="53"/>
      <c r="C93" s="8" t="s">
        <v>66</v>
      </c>
      <c r="D93" s="9" t="s">
        <v>23</v>
      </c>
      <c r="E93" s="22">
        <f>SUM(G93:N93)</f>
        <v>0</v>
      </c>
      <c r="F93" s="22">
        <v>0</v>
      </c>
      <c r="G93" s="22">
        <v>0</v>
      </c>
      <c r="H93" s="36">
        <v>0</v>
      </c>
      <c r="I93" s="37"/>
      <c r="J93" s="37"/>
      <c r="K93" s="37"/>
      <c r="L93" s="38"/>
      <c r="M93" s="22">
        <v>0</v>
      </c>
      <c r="N93" s="22">
        <v>0</v>
      </c>
      <c r="O93" s="44"/>
    </row>
    <row r="94" spans="1:15" ht="45" customHeight="1" thickBot="1" x14ac:dyDescent="0.3">
      <c r="A94" s="46"/>
      <c r="B94" s="53"/>
      <c r="C94" s="8" t="s">
        <v>66</v>
      </c>
      <c r="D94" s="9" t="s">
        <v>24</v>
      </c>
      <c r="E94" s="22">
        <f>SUM(G94:N94)</f>
        <v>0</v>
      </c>
      <c r="F94" s="22">
        <v>0</v>
      </c>
      <c r="G94" s="22">
        <v>0</v>
      </c>
      <c r="H94" s="36">
        <v>0</v>
      </c>
      <c r="I94" s="37"/>
      <c r="J94" s="37"/>
      <c r="K94" s="37"/>
      <c r="L94" s="38"/>
      <c r="M94" s="22">
        <v>0</v>
      </c>
      <c r="N94" s="22">
        <v>0</v>
      </c>
      <c r="O94" s="44"/>
    </row>
    <row r="95" spans="1:15" ht="24" customHeight="1" thickBot="1" x14ac:dyDescent="0.3">
      <c r="A95" s="46"/>
      <c r="B95" s="53"/>
      <c r="C95" s="8" t="s">
        <v>66</v>
      </c>
      <c r="D95" s="9" t="s">
        <v>25</v>
      </c>
      <c r="E95" s="22">
        <f>SUM(G95:N95)</f>
        <v>0</v>
      </c>
      <c r="F95" s="22">
        <v>0</v>
      </c>
      <c r="G95" s="22">
        <v>0</v>
      </c>
      <c r="H95" s="36">
        <v>0</v>
      </c>
      <c r="I95" s="37"/>
      <c r="J95" s="37"/>
      <c r="K95" s="37"/>
      <c r="L95" s="38"/>
      <c r="M95" s="22">
        <v>0</v>
      </c>
      <c r="N95" s="22">
        <v>0</v>
      </c>
      <c r="O95" s="44"/>
    </row>
    <row r="96" spans="1:15" ht="24" customHeight="1" thickBot="1" x14ac:dyDescent="0.3">
      <c r="A96" s="46"/>
      <c r="B96" s="53" t="s">
        <v>67</v>
      </c>
      <c r="C96" s="35" t="s">
        <v>29</v>
      </c>
      <c r="D96" s="35" t="s">
        <v>29</v>
      </c>
      <c r="E96" s="35" t="s">
        <v>30</v>
      </c>
      <c r="F96" s="43">
        <v>0</v>
      </c>
      <c r="G96" s="43">
        <v>0</v>
      </c>
      <c r="H96" s="35" t="s">
        <v>31</v>
      </c>
      <c r="I96" s="50" t="s">
        <v>32</v>
      </c>
      <c r="J96" s="51"/>
      <c r="K96" s="51"/>
      <c r="L96" s="52"/>
      <c r="M96" s="35">
        <v>1</v>
      </c>
      <c r="N96" s="35">
        <v>0</v>
      </c>
      <c r="O96" s="44"/>
    </row>
    <row r="97" spans="1:15" ht="32.1" customHeight="1" thickBot="1" x14ac:dyDescent="0.3">
      <c r="A97" s="46"/>
      <c r="B97" s="53"/>
      <c r="C97" s="35"/>
      <c r="D97" s="35"/>
      <c r="E97" s="35"/>
      <c r="F97" s="44"/>
      <c r="G97" s="44"/>
      <c r="H97" s="35"/>
      <c r="I97" s="11" t="s">
        <v>33</v>
      </c>
      <c r="J97" s="11" t="s">
        <v>34</v>
      </c>
      <c r="K97" s="8" t="s">
        <v>35</v>
      </c>
      <c r="L97" s="8" t="s">
        <v>36</v>
      </c>
      <c r="M97" s="35"/>
      <c r="N97" s="35"/>
      <c r="O97" s="44"/>
    </row>
    <row r="98" spans="1:15" ht="24" customHeight="1" thickBot="1" x14ac:dyDescent="0.3">
      <c r="A98" s="46"/>
      <c r="B98" s="53"/>
      <c r="C98" s="35"/>
      <c r="D98" s="35"/>
      <c r="E98" s="8">
        <f>F96+G96+H98+M96+N96</f>
        <v>1</v>
      </c>
      <c r="F98" s="45"/>
      <c r="G98" s="45"/>
      <c r="H98" s="8">
        <f>I98+J98+K98+L98</f>
        <v>0</v>
      </c>
      <c r="I98" s="8">
        <v>0</v>
      </c>
      <c r="J98" s="8">
        <v>0</v>
      </c>
      <c r="K98" s="8">
        <v>0</v>
      </c>
      <c r="L98" s="8">
        <v>0</v>
      </c>
      <c r="M98" s="35"/>
      <c r="N98" s="35"/>
      <c r="O98" s="45"/>
    </row>
    <row r="99" spans="1:15" ht="24" customHeight="1" thickBot="1" x14ac:dyDescent="0.3">
      <c r="A99" s="46" t="s">
        <v>68</v>
      </c>
      <c r="B99" s="53" t="s">
        <v>69</v>
      </c>
      <c r="C99" s="8" t="s">
        <v>66</v>
      </c>
      <c r="D99" s="9" t="s">
        <v>20</v>
      </c>
      <c r="E99" s="22">
        <f>SUM(E100:E103)</f>
        <v>0</v>
      </c>
      <c r="F99" s="22">
        <f>SUM(F100:F103)</f>
        <v>0</v>
      </c>
      <c r="G99" s="22">
        <f>SUM(G100:G103)</f>
        <v>0</v>
      </c>
      <c r="H99" s="36">
        <f>SUM(H100:L103)</f>
        <v>0</v>
      </c>
      <c r="I99" s="37"/>
      <c r="J99" s="37"/>
      <c r="K99" s="37"/>
      <c r="L99" s="38"/>
      <c r="M99" s="22">
        <f>SUM(M100:M103)</f>
        <v>0</v>
      </c>
      <c r="N99" s="22">
        <f>SUM(N100:N103)</f>
        <v>0</v>
      </c>
      <c r="O99" s="43" t="s">
        <v>56</v>
      </c>
    </row>
    <row r="100" spans="1:15" ht="32.1" customHeight="1" thickBot="1" x14ac:dyDescent="0.3">
      <c r="A100" s="46"/>
      <c r="B100" s="53"/>
      <c r="C100" s="8" t="s">
        <v>66</v>
      </c>
      <c r="D100" s="9" t="s">
        <v>22</v>
      </c>
      <c r="E100" s="22">
        <f>SUM(G100:N100)</f>
        <v>0</v>
      </c>
      <c r="F100" s="22">
        <v>0</v>
      </c>
      <c r="G100" s="22">
        <v>0</v>
      </c>
      <c r="H100" s="36">
        <v>0</v>
      </c>
      <c r="I100" s="37"/>
      <c r="J100" s="37"/>
      <c r="K100" s="37"/>
      <c r="L100" s="38"/>
      <c r="M100" s="22">
        <v>0</v>
      </c>
      <c r="N100" s="22">
        <v>0</v>
      </c>
      <c r="O100" s="44"/>
    </row>
    <row r="101" spans="1:15" ht="32.1" customHeight="1" thickBot="1" x14ac:dyDescent="0.3">
      <c r="A101" s="46"/>
      <c r="B101" s="53"/>
      <c r="C101" s="8" t="s">
        <v>66</v>
      </c>
      <c r="D101" s="9" t="s">
        <v>23</v>
      </c>
      <c r="E101" s="22">
        <f>SUM(G101:N101)</f>
        <v>0</v>
      </c>
      <c r="F101" s="22">
        <v>0</v>
      </c>
      <c r="G101" s="22">
        <v>0</v>
      </c>
      <c r="H101" s="36">
        <v>0</v>
      </c>
      <c r="I101" s="37"/>
      <c r="J101" s="37"/>
      <c r="K101" s="37"/>
      <c r="L101" s="38"/>
      <c r="M101" s="22">
        <v>0</v>
      </c>
      <c r="N101" s="22">
        <v>0</v>
      </c>
      <c r="O101" s="44"/>
    </row>
    <row r="102" spans="1:15" ht="45" customHeight="1" thickBot="1" x14ac:dyDescent="0.3">
      <c r="A102" s="46"/>
      <c r="B102" s="53"/>
      <c r="C102" s="8" t="s">
        <v>66</v>
      </c>
      <c r="D102" s="9" t="s">
        <v>24</v>
      </c>
      <c r="E102" s="22">
        <f>SUM(G102:N102)</f>
        <v>0</v>
      </c>
      <c r="F102" s="22">
        <v>0</v>
      </c>
      <c r="G102" s="22">
        <v>0</v>
      </c>
      <c r="H102" s="36">
        <v>0</v>
      </c>
      <c r="I102" s="37"/>
      <c r="J102" s="37"/>
      <c r="K102" s="37"/>
      <c r="L102" s="38"/>
      <c r="M102" s="22">
        <v>0</v>
      </c>
      <c r="N102" s="22">
        <v>0</v>
      </c>
      <c r="O102" s="44"/>
    </row>
    <row r="103" spans="1:15" ht="24" customHeight="1" thickBot="1" x14ac:dyDescent="0.3">
      <c r="A103" s="46"/>
      <c r="B103" s="53"/>
      <c r="C103" s="8" t="s">
        <v>66</v>
      </c>
      <c r="D103" s="9" t="s">
        <v>25</v>
      </c>
      <c r="E103" s="22">
        <f>SUM(G103:N103)</f>
        <v>0</v>
      </c>
      <c r="F103" s="22">
        <v>0</v>
      </c>
      <c r="G103" s="22">
        <v>0</v>
      </c>
      <c r="H103" s="36">
        <v>0</v>
      </c>
      <c r="I103" s="37"/>
      <c r="J103" s="37"/>
      <c r="K103" s="37"/>
      <c r="L103" s="38"/>
      <c r="M103" s="22">
        <v>0</v>
      </c>
      <c r="N103" s="22">
        <v>0</v>
      </c>
      <c r="O103" s="44"/>
    </row>
    <row r="104" spans="1:15" ht="24" customHeight="1" thickBot="1" x14ac:dyDescent="0.3">
      <c r="A104" s="46"/>
      <c r="B104" s="53" t="s">
        <v>70</v>
      </c>
      <c r="C104" s="35" t="s">
        <v>29</v>
      </c>
      <c r="D104" s="35" t="s">
        <v>29</v>
      </c>
      <c r="E104" s="35" t="s">
        <v>30</v>
      </c>
      <c r="F104" s="43">
        <v>0</v>
      </c>
      <c r="G104" s="43">
        <v>0</v>
      </c>
      <c r="H104" s="35" t="s">
        <v>31</v>
      </c>
      <c r="I104" s="50" t="s">
        <v>32</v>
      </c>
      <c r="J104" s="51"/>
      <c r="K104" s="51"/>
      <c r="L104" s="52"/>
      <c r="M104" s="35">
        <v>0</v>
      </c>
      <c r="N104" s="35">
        <v>0</v>
      </c>
      <c r="O104" s="44"/>
    </row>
    <row r="105" spans="1:15" ht="32.1" customHeight="1" thickBot="1" x14ac:dyDescent="0.3">
      <c r="A105" s="46"/>
      <c r="B105" s="53"/>
      <c r="C105" s="35"/>
      <c r="D105" s="35"/>
      <c r="E105" s="35"/>
      <c r="F105" s="44"/>
      <c r="G105" s="44"/>
      <c r="H105" s="35"/>
      <c r="I105" s="11" t="s">
        <v>33</v>
      </c>
      <c r="J105" s="11" t="s">
        <v>34</v>
      </c>
      <c r="K105" s="8" t="s">
        <v>35</v>
      </c>
      <c r="L105" s="8" t="s">
        <v>36</v>
      </c>
      <c r="M105" s="35"/>
      <c r="N105" s="35"/>
      <c r="O105" s="44"/>
    </row>
    <row r="106" spans="1:15" ht="24" customHeight="1" thickBot="1" x14ac:dyDescent="0.3">
      <c r="A106" s="46"/>
      <c r="B106" s="53"/>
      <c r="C106" s="35"/>
      <c r="D106" s="35"/>
      <c r="E106" s="8">
        <f>F104+G104+H106+M104+N104</f>
        <v>1</v>
      </c>
      <c r="F106" s="45"/>
      <c r="G106" s="45"/>
      <c r="H106" s="8">
        <f>I106+J106+K106+L106</f>
        <v>1</v>
      </c>
      <c r="I106" s="8">
        <v>0</v>
      </c>
      <c r="J106" s="8">
        <v>0</v>
      </c>
      <c r="K106" s="8">
        <v>1</v>
      </c>
      <c r="L106" s="8">
        <v>0</v>
      </c>
      <c r="M106" s="35"/>
      <c r="N106" s="35"/>
      <c r="O106" s="45"/>
    </row>
    <row r="107" spans="1:15" ht="24" customHeight="1" thickBot="1" x14ac:dyDescent="0.3">
      <c r="A107" s="46">
        <v>4</v>
      </c>
      <c r="B107" s="53" t="s">
        <v>71</v>
      </c>
      <c r="C107" s="8" t="s">
        <v>19</v>
      </c>
      <c r="D107" s="9" t="s">
        <v>20</v>
      </c>
      <c r="E107" s="10">
        <f>SUM(E108:E111)</f>
        <v>14905.17686</v>
      </c>
      <c r="F107" s="10">
        <f>SUM(F108:F111)</f>
        <v>2069.88681</v>
      </c>
      <c r="G107" s="10">
        <f>SUM(G108:G111)</f>
        <v>5877.3349200000002</v>
      </c>
      <c r="H107" s="27">
        <f>SUM(H108:L111)</f>
        <v>1995.4738600000001</v>
      </c>
      <c r="I107" s="28"/>
      <c r="J107" s="28"/>
      <c r="K107" s="28"/>
      <c r="L107" s="29"/>
      <c r="M107" s="10">
        <f>SUM(M108:M111)</f>
        <v>2432.5464700000002</v>
      </c>
      <c r="N107" s="10">
        <f>SUM(N108:N111)</f>
        <v>2529.9348</v>
      </c>
      <c r="O107" s="43" t="s">
        <v>21</v>
      </c>
    </row>
    <row r="108" spans="1:15" ht="32.1" customHeight="1" thickBot="1" x14ac:dyDescent="0.3">
      <c r="A108" s="46"/>
      <c r="B108" s="53"/>
      <c r="C108" s="8" t="s">
        <v>19</v>
      </c>
      <c r="D108" s="9" t="s">
        <v>22</v>
      </c>
      <c r="E108" s="10">
        <f>SUM(F108:N108)</f>
        <v>0</v>
      </c>
      <c r="F108" s="10">
        <f t="shared" ref="F108:G111" si="4">F113</f>
        <v>0</v>
      </c>
      <c r="G108" s="10">
        <f t="shared" si="4"/>
        <v>0</v>
      </c>
      <c r="H108" s="27">
        <v>0</v>
      </c>
      <c r="I108" s="28"/>
      <c r="J108" s="28"/>
      <c r="K108" s="28"/>
      <c r="L108" s="29"/>
      <c r="M108" s="10">
        <v>0</v>
      </c>
      <c r="N108" s="10">
        <v>0</v>
      </c>
      <c r="O108" s="44"/>
    </row>
    <row r="109" spans="1:15" ht="32.1" customHeight="1" thickBot="1" x14ac:dyDescent="0.3">
      <c r="A109" s="46"/>
      <c r="B109" s="53"/>
      <c r="C109" s="8" t="s">
        <v>19</v>
      </c>
      <c r="D109" s="9" t="s">
        <v>23</v>
      </c>
      <c r="E109" s="10">
        <f>SUM(F109:N109)</f>
        <v>0</v>
      </c>
      <c r="F109" s="10">
        <f t="shared" si="4"/>
        <v>0</v>
      </c>
      <c r="G109" s="10">
        <f t="shared" si="4"/>
        <v>0</v>
      </c>
      <c r="H109" s="27">
        <v>0</v>
      </c>
      <c r="I109" s="28"/>
      <c r="J109" s="28"/>
      <c r="K109" s="28"/>
      <c r="L109" s="29"/>
      <c r="M109" s="10">
        <v>0</v>
      </c>
      <c r="N109" s="10">
        <v>0</v>
      </c>
      <c r="O109" s="44"/>
    </row>
    <row r="110" spans="1:15" ht="45" customHeight="1" thickBot="1" x14ac:dyDescent="0.3">
      <c r="A110" s="46"/>
      <c r="B110" s="53"/>
      <c r="C110" s="8" t="s">
        <v>19</v>
      </c>
      <c r="D110" s="9" t="s">
        <v>24</v>
      </c>
      <c r="E110" s="10">
        <f>SUM(F110:N110)</f>
        <v>14905.17686</v>
      </c>
      <c r="F110" s="10">
        <f t="shared" si="4"/>
        <v>2069.88681</v>
      </c>
      <c r="G110" s="10">
        <f t="shared" si="4"/>
        <v>5877.3349200000002</v>
      </c>
      <c r="H110" s="27">
        <f>H115</f>
        <v>1995.4738600000001</v>
      </c>
      <c r="I110" s="28"/>
      <c r="J110" s="28"/>
      <c r="K110" s="28"/>
      <c r="L110" s="29"/>
      <c r="M110" s="10">
        <f>M115</f>
        <v>2432.5464700000002</v>
      </c>
      <c r="N110" s="10">
        <f>N115</f>
        <v>2529.9348</v>
      </c>
      <c r="O110" s="44"/>
    </row>
    <row r="111" spans="1:15" ht="24" customHeight="1" thickBot="1" x14ac:dyDescent="0.3">
      <c r="A111" s="46"/>
      <c r="B111" s="53"/>
      <c r="C111" s="8" t="s">
        <v>19</v>
      </c>
      <c r="D111" s="9" t="s">
        <v>25</v>
      </c>
      <c r="E111" s="10">
        <f>SUM(F111:N111)</f>
        <v>0</v>
      </c>
      <c r="F111" s="10">
        <f t="shared" si="4"/>
        <v>0</v>
      </c>
      <c r="G111" s="10">
        <f t="shared" si="4"/>
        <v>0</v>
      </c>
      <c r="H111" s="27">
        <v>0</v>
      </c>
      <c r="I111" s="28"/>
      <c r="J111" s="28"/>
      <c r="K111" s="28"/>
      <c r="L111" s="29"/>
      <c r="M111" s="10">
        <v>0</v>
      </c>
      <c r="N111" s="10">
        <v>0</v>
      </c>
      <c r="O111" s="45"/>
    </row>
    <row r="112" spans="1:15" ht="24.95" customHeight="1" thickBot="1" x14ac:dyDescent="0.3">
      <c r="A112" s="46" t="s">
        <v>72</v>
      </c>
      <c r="B112" s="53" t="s">
        <v>73</v>
      </c>
      <c r="C112" s="8" t="s">
        <v>19</v>
      </c>
      <c r="D112" s="9" t="s">
        <v>20</v>
      </c>
      <c r="E112" s="10">
        <f>SUM(E113:E116)</f>
        <v>14905.17686</v>
      </c>
      <c r="F112" s="10">
        <f>SUM(F113:F116)</f>
        <v>2069.88681</v>
      </c>
      <c r="G112" s="10">
        <f>SUM(G113:G116)</f>
        <v>5877.3349200000002</v>
      </c>
      <c r="H112" s="27">
        <f>SUM(H113:L116)</f>
        <v>1995.4738600000001</v>
      </c>
      <c r="I112" s="28"/>
      <c r="J112" s="28"/>
      <c r="K112" s="28"/>
      <c r="L112" s="29"/>
      <c r="M112" s="10">
        <f>SUM(M113:M116)</f>
        <v>2432.5464700000002</v>
      </c>
      <c r="N112" s="10">
        <f>SUM(N113:N116)</f>
        <v>2529.9348</v>
      </c>
      <c r="O112" s="40" t="s">
        <v>74</v>
      </c>
    </row>
    <row r="113" spans="1:15" ht="33" customHeight="1" thickBot="1" x14ac:dyDescent="0.3">
      <c r="A113" s="46"/>
      <c r="B113" s="53"/>
      <c r="C113" s="8" t="s">
        <v>19</v>
      </c>
      <c r="D113" s="9" t="s">
        <v>22</v>
      </c>
      <c r="E113" s="10">
        <f>SUM(F113:N113)</f>
        <v>0</v>
      </c>
      <c r="F113" s="10">
        <v>0</v>
      </c>
      <c r="G113" s="10">
        <v>0</v>
      </c>
      <c r="H113" s="27">
        <v>0</v>
      </c>
      <c r="I113" s="28"/>
      <c r="J113" s="28"/>
      <c r="K113" s="28"/>
      <c r="L113" s="29"/>
      <c r="M113" s="10">
        <v>0</v>
      </c>
      <c r="N113" s="10">
        <v>0</v>
      </c>
      <c r="O113" s="41"/>
    </row>
    <row r="114" spans="1:15" ht="33" customHeight="1" thickBot="1" x14ac:dyDescent="0.3">
      <c r="A114" s="46"/>
      <c r="B114" s="53"/>
      <c r="C114" s="8" t="s">
        <v>19</v>
      </c>
      <c r="D114" s="9" t="s">
        <v>23</v>
      </c>
      <c r="E114" s="10">
        <f>SUM(F114:N114)</f>
        <v>0</v>
      </c>
      <c r="F114" s="10">
        <v>0</v>
      </c>
      <c r="G114" s="10">
        <v>0</v>
      </c>
      <c r="H114" s="27">
        <v>0</v>
      </c>
      <c r="I114" s="28"/>
      <c r="J114" s="28"/>
      <c r="K114" s="28"/>
      <c r="L114" s="29"/>
      <c r="M114" s="10">
        <v>0</v>
      </c>
      <c r="N114" s="10">
        <v>0</v>
      </c>
      <c r="O114" s="41"/>
    </row>
    <row r="115" spans="1:15" ht="45" customHeight="1" thickBot="1" x14ac:dyDescent="0.3">
      <c r="A115" s="46"/>
      <c r="B115" s="53"/>
      <c r="C115" s="8" t="s">
        <v>19</v>
      </c>
      <c r="D115" s="9" t="s">
        <v>24</v>
      </c>
      <c r="E115" s="10">
        <f>SUM(F115:N115)</f>
        <v>14905.17686</v>
      </c>
      <c r="F115" s="10">
        <v>2069.88681</v>
      </c>
      <c r="G115" s="10">
        <v>5877.3349200000002</v>
      </c>
      <c r="H115" s="27">
        <f>2338.90384-343.42998</f>
        <v>1995.4738600000001</v>
      </c>
      <c r="I115" s="28"/>
      <c r="J115" s="28"/>
      <c r="K115" s="28"/>
      <c r="L115" s="29"/>
      <c r="M115" s="10">
        <v>2432.5464700000002</v>
      </c>
      <c r="N115" s="10">
        <v>2529.9348</v>
      </c>
      <c r="O115" s="41"/>
    </row>
    <row r="116" spans="1:15" ht="24.95" customHeight="1" thickBot="1" x14ac:dyDescent="0.3">
      <c r="A116" s="46"/>
      <c r="B116" s="53"/>
      <c r="C116" s="8" t="s">
        <v>19</v>
      </c>
      <c r="D116" s="9" t="s">
        <v>25</v>
      </c>
      <c r="E116" s="10">
        <f>SUM(F116:N116)</f>
        <v>0</v>
      </c>
      <c r="F116" s="10">
        <v>0</v>
      </c>
      <c r="G116" s="10">
        <v>0</v>
      </c>
      <c r="H116" s="27">
        <v>0</v>
      </c>
      <c r="I116" s="28"/>
      <c r="J116" s="28"/>
      <c r="K116" s="28"/>
      <c r="L116" s="29"/>
      <c r="M116" s="10">
        <v>0</v>
      </c>
      <c r="N116" s="10">
        <v>0</v>
      </c>
      <c r="O116" s="41"/>
    </row>
    <row r="117" spans="1:15" ht="24.95" customHeight="1" thickBot="1" x14ac:dyDescent="0.3">
      <c r="A117" s="46"/>
      <c r="B117" s="53" t="s">
        <v>75</v>
      </c>
      <c r="C117" s="35" t="s">
        <v>29</v>
      </c>
      <c r="D117" s="35" t="s">
        <v>29</v>
      </c>
      <c r="E117" s="35" t="s">
        <v>30</v>
      </c>
      <c r="F117" s="43">
        <v>41</v>
      </c>
      <c r="G117" s="43">
        <v>43</v>
      </c>
      <c r="H117" s="35" t="s">
        <v>31</v>
      </c>
      <c r="I117" s="50" t="s">
        <v>32</v>
      </c>
      <c r="J117" s="51"/>
      <c r="K117" s="51"/>
      <c r="L117" s="52"/>
      <c r="M117" s="35">
        <v>48</v>
      </c>
      <c r="N117" s="35">
        <v>40</v>
      </c>
      <c r="O117" s="41"/>
    </row>
    <row r="118" spans="1:15" ht="33" customHeight="1" thickBot="1" x14ac:dyDescent="0.3">
      <c r="A118" s="46"/>
      <c r="B118" s="53"/>
      <c r="C118" s="35"/>
      <c r="D118" s="35"/>
      <c r="E118" s="35"/>
      <c r="F118" s="44"/>
      <c r="G118" s="44"/>
      <c r="H118" s="35"/>
      <c r="I118" s="11" t="s">
        <v>33</v>
      </c>
      <c r="J118" s="11" t="s">
        <v>34</v>
      </c>
      <c r="K118" s="8" t="s">
        <v>35</v>
      </c>
      <c r="L118" s="8" t="s">
        <v>36</v>
      </c>
      <c r="M118" s="35"/>
      <c r="N118" s="35"/>
      <c r="O118" s="41"/>
    </row>
    <row r="119" spans="1:15" ht="24.95" customHeight="1" thickBot="1" x14ac:dyDescent="0.3">
      <c r="A119" s="46"/>
      <c r="B119" s="53"/>
      <c r="C119" s="35"/>
      <c r="D119" s="35"/>
      <c r="E119" s="8">
        <f>F117+G117+H119+M117+N117</f>
        <v>217</v>
      </c>
      <c r="F119" s="45"/>
      <c r="G119" s="45"/>
      <c r="H119" s="8">
        <f>I119+J119+K119+L119</f>
        <v>45</v>
      </c>
      <c r="I119" s="8">
        <v>0</v>
      </c>
      <c r="J119" s="8">
        <v>0</v>
      </c>
      <c r="K119" s="8">
        <v>0</v>
      </c>
      <c r="L119" s="8">
        <v>45</v>
      </c>
      <c r="M119" s="35"/>
      <c r="N119" s="35"/>
      <c r="O119" s="42"/>
    </row>
    <row r="120" spans="1:15" ht="24.95" customHeight="1" thickBot="1" x14ac:dyDescent="0.3">
      <c r="A120" s="46">
        <v>5</v>
      </c>
      <c r="B120" s="53" t="s">
        <v>76</v>
      </c>
      <c r="C120" s="8" t="s">
        <v>19</v>
      </c>
      <c r="D120" s="9" t="s">
        <v>20</v>
      </c>
      <c r="E120" s="22">
        <f>SUM(E121:E124)</f>
        <v>0</v>
      </c>
      <c r="F120" s="22">
        <f>SUM(F121:F124)</f>
        <v>0</v>
      </c>
      <c r="G120" s="22">
        <f>SUM(G121:G124)</f>
        <v>0</v>
      </c>
      <c r="H120" s="36">
        <f>SUM(H121:L124)</f>
        <v>0</v>
      </c>
      <c r="I120" s="37"/>
      <c r="J120" s="37"/>
      <c r="K120" s="37"/>
      <c r="L120" s="38"/>
      <c r="M120" s="22">
        <f>SUM(M121:M124)</f>
        <v>0</v>
      </c>
      <c r="N120" s="22">
        <f>SUM(N121:N124)</f>
        <v>0</v>
      </c>
      <c r="O120" s="43" t="s">
        <v>77</v>
      </c>
    </row>
    <row r="121" spans="1:15" ht="33" customHeight="1" thickBot="1" x14ac:dyDescent="0.3">
      <c r="A121" s="46"/>
      <c r="B121" s="53"/>
      <c r="C121" s="8" t="s">
        <v>19</v>
      </c>
      <c r="D121" s="9" t="s">
        <v>22</v>
      </c>
      <c r="E121" s="22">
        <f>E126</f>
        <v>0</v>
      </c>
      <c r="F121" s="22">
        <f>F126</f>
        <v>0</v>
      </c>
      <c r="G121" s="22">
        <f>G126</f>
        <v>0</v>
      </c>
      <c r="H121" s="36">
        <f>H126</f>
        <v>0</v>
      </c>
      <c r="I121" s="37"/>
      <c r="J121" s="37"/>
      <c r="K121" s="37"/>
      <c r="L121" s="38"/>
      <c r="M121" s="22">
        <f>M126</f>
        <v>0</v>
      </c>
      <c r="N121" s="22">
        <f>N126</f>
        <v>0</v>
      </c>
      <c r="O121" s="44"/>
    </row>
    <row r="122" spans="1:15" ht="33" customHeight="1" thickBot="1" x14ac:dyDescent="0.3">
      <c r="A122" s="46"/>
      <c r="B122" s="53"/>
      <c r="C122" s="8" t="s">
        <v>19</v>
      </c>
      <c r="D122" s="9" t="s">
        <v>23</v>
      </c>
      <c r="E122" s="22">
        <f t="shared" ref="E122:H124" si="5">E127</f>
        <v>0</v>
      </c>
      <c r="F122" s="22">
        <f t="shared" si="5"/>
        <v>0</v>
      </c>
      <c r="G122" s="22">
        <f t="shared" si="5"/>
        <v>0</v>
      </c>
      <c r="H122" s="36">
        <f t="shared" si="5"/>
        <v>0</v>
      </c>
      <c r="I122" s="37"/>
      <c r="J122" s="37"/>
      <c r="K122" s="37"/>
      <c r="L122" s="38"/>
      <c r="M122" s="22">
        <f t="shared" ref="M122:N124" si="6">M127</f>
        <v>0</v>
      </c>
      <c r="N122" s="22">
        <f t="shared" si="6"/>
        <v>0</v>
      </c>
      <c r="O122" s="44"/>
    </row>
    <row r="123" spans="1:15" ht="45" customHeight="1" thickBot="1" x14ac:dyDescent="0.3">
      <c r="A123" s="46"/>
      <c r="B123" s="53"/>
      <c r="C123" s="8" t="s">
        <v>19</v>
      </c>
      <c r="D123" s="9" t="s">
        <v>24</v>
      </c>
      <c r="E123" s="22">
        <f t="shared" si="5"/>
        <v>0</v>
      </c>
      <c r="F123" s="22">
        <f t="shared" si="5"/>
        <v>0</v>
      </c>
      <c r="G123" s="22">
        <f t="shared" si="5"/>
        <v>0</v>
      </c>
      <c r="H123" s="36">
        <f t="shared" si="5"/>
        <v>0</v>
      </c>
      <c r="I123" s="37"/>
      <c r="J123" s="37"/>
      <c r="K123" s="37"/>
      <c r="L123" s="38"/>
      <c r="M123" s="22">
        <f t="shared" si="6"/>
        <v>0</v>
      </c>
      <c r="N123" s="22">
        <f t="shared" si="6"/>
        <v>0</v>
      </c>
      <c r="O123" s="44"/>
    </row>
    <row r="124" spans="1:15" ht="24.95" customHeight="1" thickBot="1" x14ac:dyDescent="0.3">
      <c r="A124" s="46"/>
      <c r="B124" s="53"/>
      <c r="C124" s="8" t="s">
        <v>19</v>
      </c>
      <c r="D124" s="9" t="s">
        <v>25</v>
      </c>
      <c r="E124" s="22">
        <f t="shared" si="5"/>
        <v>0</v>
      </c>
      <c r="F124" s="22">
        <f t="shared" si="5"/>
        <v>0</v>
      </c>
      <c r="G124" s="22">
        <f t="shared" si="5"/>
        <v>0</v>
      </c>
      <c r="H124" s="36">
        <f t="shared" si="5"/>
        <v>0</v>
      </c>
      <c r="I124" s="37"/>
      <c r="J124" s="37"/>
      <c r="K124" s="37"/>
      <c r="L124" s="38"/>
      <c r="M124" s="22">
        <f t="shared" si="6"/>
        <v>0</v>
      </c>
      <c r="N124" s="22">
        <f t="shared" si="6"/>
        <v>0</v>
      </c>
      <c r="O124" s="45"/>
    </row>
    <row r="125" spans="1:15" ht="24.95" customHeight="1" thickBot="1" x14ac:dyDescent="0.3">
      <c r="A125" s="46" t="s">
        <v>78</v>
      </c>
      <c r="B125" s="47" t="s">
        <v>79</v>
      </c>
      <c r="C125" s="8" t="s">
        <v>19</v>
      </c>
      <c r="D125" s="9" t="s">
        <v>20</v>
      </c>
      <c r="E125" s="22">
        <f>SUM(E126:E129)</f>
        <v>0</v>
      </c>
      <c r="F125" s="22">
        <f>SUM(F126:F129)</f>
        <v>0</v>
      </c>
      <c r="G125" s="22">
        <f>SUM(G126:G129)</f>
        <v>0</v>
      </c>
      <c r="H125" s="36">
        <f>SUM(H126:L129)</f>
        <v>0</v>
      </c>
      <c r="I125" s="37"/>
      <c r="J125" s="37"/>
      <c r="K125" s="37"/>
      <c r="L125" s="38"/>
      <c r="M125" s="22">
        <f>SUM(M126:M129)</f>
        <v>0</v>
      </c>
      <c r="N125" s="22">
        <f>SUM(N126:N129)</f>
        <v>0</v>
      </c>
      <c r="O125" s="43" t="s">
        <v>77</v>
      </c>
    </row>
    <row r="126" spans="1:15" ht="33" customHeight="1" thickBot="1" x14ac:dyDescent="0.3">
      <c r="A126" s="46"/>
      <c r="B126" s="48"/>
      <c r="C126" s="8" t="s">
        <v>19</v>
      </c>
      <c r="D126" s="9" t="s">
        <v>22</v>
      </c>
      <c r="E126" s="22">
        <f>SUM(F126:N126)</f>
        <v>0</v>
      </c>
      <c r="F126" s="22">
        <v>0</v>
      </c>
      <c r="G126" s="22">
        <v>0</v>
      </c>
      <c r="H126" s="36">
        <v>0</v>
      </c>
      <c r="I126" s="37"/>
      <c r="J126" s="37"/>
      <c r="K126" s="37"/>
      <c r="L126" s="38"/>
      <c r="M126" s="22">
        <v>0</v>
      </c>
      <c r="N126" s="22">
        <v>0</v>
      </c>
      <c r="O126" s="44"/>
    </row>
    <row r="127" spans="1:15" ht="33" customHeight="1" thickBot="1" x14ac:dyDescent="0.3">
      <c r="A127" s="46"/>
      <c r="B127" s="48"/>
      <c r="C127" s="8" t="s">
        <v>19</v>
      </c>
      <c r="D127" s="9" t="s">
        <v>23</v>
      </c>
      <c r="E127" s="22">
        <f>SUM(F127:N127)</f>
        <v>0</v>
      </c>
      <c r="F127" s="22">
        <v>0</v>
      </c>
      <c r="G127" s="22">
        <v>0</v>
      </c>
      <c r="H127" s="36">
        <v>0</v>
      </c>
      <c r="I127" s="37"/>
      <c r="J127" s="37"/>
      <c r="K127" s="37"/>
      <c r="L127" s="38"/>
      <c r="M127" s="22">
        <v>0</v>
      </c>
      <c r="N127" s="22">
        <v>0</v>
      </c>
      <c r="O127" s="44"/>
    </row>
    <row r="128" spans="1:15" ht="45" customHeight="1" thickBot="1" x14ac:dyDescent="0.3">
      <c r="A128" s="46"/>
      <c r="B128" s="48"/>
      <c r="C128" s="8" t="s">
        <v>19</v>
      </c>
      <c r="D128" s="9" t="s">
        <v>39</v>
      </c>
      <c r="E128" s="22">
        <f>SUM(F128:N128)</f>
        <v>0</v>
      </c>
      <c r="F128" s="22">
        <v>0</v>
      </c>
      <c r="G128" s="22">
        <v>0</v>
      </c>
      <c r="H128" s="36">
        <v>0</v>
      </c>
      <c r="I128" s="37"/>
      <c r="J128" s="37"/>
      <c r="K128" s="37"/>
      <c r="L128" s="38"/>
      <c r="M128" s="22">
        <v>0</v>
      </c>
      <c r="N128" s="22">
        <v>0</v>
      </c>
      <c r="O128" s="44"/>
    </row>
    <row r="129" spans="1:15" ht="24.95" customHeight="1" thickBot="1" x14ac:dyDescent="0.3">
      <c r="A129" s="46"/>
      <c r="B129" s="49"/>
      <c r="C129" s="8" t="s">
        <v>19</v>
      </c>
      <c r="D129" s="9" t="s">
        <v>25</v>
      </c>
      <c r="E129" s="22">
        <f>SUM(F129:N129)</f>
        <v>0</v>
      </c>
      <c r="F129" s="22">
        <v>0</v>
      </c>
      <c r="G129" s="22">
        <v>0</v>
      </c>
      <c r="H129" s="36">
        <v>0</v>
      </c>
      <c r="I129" s="37"/>
      <c r="J129" s="37"/>
      <c r="K129" s="37"/>
      <c r="L129" s="38"/>
      <c r="M129" s="22">
        <v>0</v>
      </c>
      <c r="N129" s="22">
        <v>0</v>
      </c>
      <c r="O129" s="44"/>
    </row>
    <row r="130" spans="1:15" ht="24.95" customHeight="1" thickBot="1" x14ac:dyDescent="0.3">
      <c r="A130" s="46"/>
      <c r="B130" s="39" t="s">
        <v>80</v>
      </c>
      <c r="C130" s="33" t="s">
        <v>29</v>
      </c>
      <c r="D130" s="33" t="s">
        <v>29</v>
      </c>
      <c r="E130" s="33" t="s">
        <v>30</v>
      </c>
      <c r="F130" s="40">
        <v>0</v>
      </c>
      <c r="G130" s="40">
        <v>0</v>
      </c>
      <c r="H130" s="33" t="s">
        <v>31</v>
      </c>
      <c r="I130" s="30" t="s">
        <v>32</v>
      </c>
      <c r="J130" s="31"/>
      <c r="K130" s="31"/>
      <c r="L130" s="32"/>
      <c r="M130" s="33">
        <v>0</v>
      </c>
      <c r="N130" s="33">
        <v>0</v>
      </c>
      <c r="O130" s="44"/>
    </row>
    <row r="131" spans="1:15" ht="33" customHeight="1" thickBot="1" x14ac:dyDescent="0.3">
      <c r="A131" s="46"/>
      <c r="B131" s="39"/>
      <c r="C131" s="33"/>
      <c r="D131" s="33"/>
      <c r="E131" s="33"/>
      <c r="F131" s="41"/>
      <c r="G131" s="41"/>
      <c r="H131" s="33"/>
      <c r="I131" s="11" t="s">
        <v>33</v>
      </c>
      <c r="J131" s="11" t="s">
        <v>34</v>
      </c>
      <c r="K131" s="8" t="s">
        <v>35</v>
      </c>
      <c r="L131" s="8" t="s">
        <v>36</v>
      </c>
      <c r="M131" s="33"/>
      <c r="N131" s="33"/>
      <c r="O131" s="44"/>
    </row>
    <row r="132" spans="1:15" ht="24.95" customHeight="1" thickBot="1" x14ac:dyDescent="0.3">
      <c r="A132" s="46"/>
      <c r="B132" s="39"/>
      <c r="C132" s="33"/>
      <c r="D132" s="33"/>
      <c r="E132" s="8">
        <f>F130+G130+H132+M130+N130</f>
        <v>0</v>
      </c>
      <c r="F132" s="42"/>
      <c r="G132" s="42"/>
      <c r="H132" s="8">
        <f>I132+J132+K132+L132</f>
        <v>0</v>
      </c>
      <c r="I132" s="8">
        <v>0</v>
      </c>
      <c r="J132" s="8">
        <v>0</v>
      </c>
      <c r="K132" s="8">
        <v>0</v>
      </c>
      <c r="L132" s="8">
        <v>0</v>
      </c>
      <c r="M132" s="33"/>
      <c r="N132" s="33"/>
      <c r="O132" s="45"/>
    </row>
    <row r="133" spans="1:15" ht="24.95" customHeight="1" thickBot="1" x14ac:dyDescent="0.3">
      <c r="A133" s="34"/>
      <c r="B133" s="35" t="s">
        <v>81</v>
      </c>
      <c r="C133" s="35"/>
      <c r="D133" s="9" t="s">
        <v>82</v>
      </c>
      <c r="E133" s="10">
        <f>SUM(E134:E137)</f>
        <v>21946.80487</v>
      </c>
      <c r="F133" s="10">
        <f>SUM(F134:F137)</f>
        <v>3295.3321699999997</v>
      </c>
      <c r="G133" s="10">
        <f>SUM(G134:G137)</f>
        <v>8479.2747400000007</v>
      </c>
      <c r="H133" s="27">
        <f>SUM(H134:L137)</f>
        <v>3025.1147799999999</v>
      </c>
      <c r="I133" s="28"/>
      <c r="J133" s="28"/>
      <c r="K133" s="28"/>
      <c r="L133" s="29"/>
      <c r="M133" s="10">
        <f>SUM(M134:M137)</f>
        <v>3503.4111000000003</v>
      </c>
      <c r="N133" s="10">
        <f>SUM(N134:N137)</f>
        <v>3643.6720800000003</v>
      </c>
      <c r="O133" s="24"/>
    </row>
    <row r="134" spans="1:15" ht="33" customHeight="1" thickBot="1" x14ac:dyDescent="0.3">
      <c r="A134" s="34"/>
      <c r="B134" s="35"/>
      <c r="C134" s="35"/>
      <c r="D134" s="9" t="s">
        <v>22</v>
      </c>
      <c r="E134" s="10">
        <f t="shared" ref="E134:H137" si="7">E12+E41+E54+E108+E121</f>
        <v>0</v>
      </c>
      <c r="F134" s="10">
        <f>F12+F41+F54+F108+F121</f>
        <v>0</v>
      </c>
      <c r="G134" s="10">
        <f t="shared" si="7"/>
        <v>0</v>
      </c>
      <c r="H134" s="27">
        <f t="shared" si="7"/>
        <v>0</v>
      </c>
      <c r="I134" s="28"/>
      <c r="J134" s="28"/>
      <c r="K134" s="28"/>
      <c r="L134" s="29"/>
      <c r="M134" s="10">
        <f t="shared" ref="M134:N137" si="8">M12+M41+M54+M108+M121</f>
        <v>0</v>
      </c>
      <c r="N134" s="10">
        <f t="shared" si="8"/>
        <v>0</v>
      </c>
      <c r="O134" s="25"/>
    </row>
    <row r="135" spans="1:15" ht="33" customHeight="1" thickBot="1" x14ac:dyDescent="0.3">
      <c r="A135" s="34"/>
      <c r="B135" s="35"/>
      <c r="C135" s="35"/>
      <c r="D135" s="9" t="s">
        <v>23</v>
      </c>
      <c r="E135" s="10">
        <f t="shared" si="7"/>
        <v>0</v>
      </c>
      <c r="F135" s="10">
        <f>F13+F42+F55+F109+F122</f>
        <v>0</v>
      </c>
      <c r="G135" s="10">
        <f t="shared" si="7"/>
        <v>0</v>
      </c>
      <c r="H135" s="27">
        <f t="shared" si="7"/>
        <v>0</v>
      </c>
      <c r="I135" s="28"/>
      <c r="J135" s="28"/>
      <c r="K135" s="28"/>
      <c r="L135" s="29"/>
      <c r="M135" s="10">
        <f t="shared" si="8"/>
        <v>0</v>
      </c>
      <c r="N135" s="10">
        <f t="shared" si="8"/>
        <v>0</v>
      </c>
      <c r="O135" s="25"/>
    </row>
    <row r="136" spans="1:15" ht="45" customHeight="1" thickBot="1" x14ac:dyDescent="0.3">
      <c r="A136" s="34"/>
      <c r="B136" s="35"/>
      <c r="C136" s="35"/>
      <c r="D136" s="9" t="s">
        <v>24</v>
      </c>
      <c r="E136" s="10">
        <f t="shared" si="7"/>
        <v>21946.80487</v>
      </c>
      <c r="F136" s="10">
        <f>F14+F43+F56+F110+F123</f>
        <v>3295.3321699999997</v>
      </c>
      <c r="G136" s="10">
        <f>G14+G43+G56+G110+G123</f>
        <v>8479.2747400000007</v>
      </c>
      <c r="H136" s="27">
        <f>H14+H43+H56+H110+H123</f>
        <v>3025.1147799999999</v>
      </c>
      <c r="I136" s="28"/>
      <c r="J136" s="28"/>
      <c r="K136" s="28"/>
      <c r="L136" s="29"/>
      <c r="M136" s="10">
        <f t="shared" si="8"/>
        <v>3503.4111000000003</v>
      </c>
      <c r="N136" s="10">
        <f t="shared" si="8"/>
        <v>3643.6720800000003</v>
      </c>
      <c r="O136" s="25"/>
    </row>
    <row r="137" spans="1:15" ht="24.95" customHeight="1" thickBot="1" x14ac:dyDescent="0.3">
      <c r="A137" s="34"/>
      <c r="B137" s="35"/>
      <c r="C137" s="35"/>
      <c r="D137" s="9" t="s">
        <v>25</v>
      </c>
      <c r="E137" s="10">
        <f t="shared" si="7"/>
        <v>0</v>
      </c>
      <c r="F137" s="10">
        <f>F15+F44+F57+F111+F124</f>
        <v>0</v>
      </c>
      <c r="G137" s="10">
        <f t="shared" si="7"/>
        <v>0</v>
      </c>
      <c r="H137" s="27">
        <f t="shared" si="7"/>
        <v>0</v>
      </c>
      <c r="I137" s="28"/>
      <c r="J137" s="28"/>
      <c r="K137" s="28"/>
      <c r="L137" s="29"/>
      <c r="M137" s="10">
        <f t="shared" si="8"/>
        <v>0</v>
      </c>
      <c r="N137" s="10">
        <f t="shared" si="8"/>
        <v>0</v>
      </c>
      <c r="O137" s="26"/>
    </row>
    <row r="138" spans="1:15" ht="15.75" x14ac:dyDescent="0.25">
      <c r="O138" s="23" t="s">
        <v>83</v>
      </c>
    </row>
  </sheetData>
  <mergeCells count="278">
    <mergeCell ref="L1:O1"/>
    <mergeCell ref="L2:O2"/>
    <mergeCell ref="L3:O3"/>
    <mergeCell ref="L4:O4"/>
    <mergeCell ref="A6:O6"/>
    <mergeCell ref="A8:A9"/>
    <mergeCell ref="B8:B9"/>
    <mergeCell ref="C8:C9"/>
    <mergeCell ref="D8:D9"/>
    <mergeCell ref="F8:N8"/>
    <mergeCell ref="O8:O9"/>
    <mergeCell ref="H9:L9"/>
    <mergeCell ref="H10:L10"/>
    <mergeCell ref="A11:A15"/>
    <mergeCell ref="B11:B15"/>
    <mergeCell ref="H11:L11"/>
    <mergeCell ref="O11:O15"/>
    <mergeCell ref="H12:L12"/>
    <mergeCell ref="H13:L13"/>
    <mergeCell ref="H14:L14"/>
    <mergeCell ref="H15:L15"/>
    <mergeCell ref="A16:A23"/>
    <mergeCell ref="B16:B20"/>
    <mergeCell ref="H16:L16"/>
    <mergeCell ref="O16:O23"/>
    <mergeCell ref="H17:L17"/>
    <mergeCell ref="H18:L18"/>
    <mergeCell ref="H19:L19"/>
    <mergeCell ref="H20:L20"/>
    <mergeCell ref="B21:B23"/>
    <mergeCell ref="I21:L21"/>
    <mergeCell ref="M21:M23"/>
    <mergeCell ref="N21:N23"/>
    <mergeCell ref="A24:A31"/>
    <mergeCell ref="B24:B28"/>
    <mergeCell ref="H24:L24"/>
    <mergeCell ref="G29:G31"/>
    <mergeCell ref="H29:H30"/>
    <mergeCell ref="I29:L29"/>
    <mergeCell ref="M29:M31"/>
    <mergeCell ref="C21:C23"/>
    <mergeCell ref="D21:D23"/>
    <mergeCell ref="E21:E22"/>
    <mergeCell ref="F21:F23"/>
    <mergeCell ref="G21:G23"/>
    <mergeCell ref="H21:H22"/>
    <mergeCell ref="N29:N31"/>
    <mergeCell ref="A32:A39"/>
    <mergeCell ref="B32:B36"/>
    <mergeCell ref="H32:L32"/>
    <mergeCell ref="O32:O39"/>
    <mergeCell ref="H33:L33"/>
    <mergeCell ref="H34:L34"/>
    <mergeCell ref="H35:L35"/>
    <mergeCell ref="H36:L36"/>
    <mergeCell ref="B37:B39"/>
    <mergeCell ref="O24:O31"/>
    <mergeCell ref="H25:L25"/>
    <mergeCell ref="H26:L26"/>
    <mergeCell ref="H27:L27"/>
    <mergeCell ref="H28:L28"/>
    <mergeCell ref="B29:B31"/>
    <mergeCell ref="C29:C31"/>
    <mergeCell ref="D29:D31"/>
    <mergeCell ref="E29:E30"/>
    <mergeCell ref="F29:F31"/>
    <mergeCell ref="I37:L37"/>
    <mergeCell ref="M37:M39"/>
    <mergeCell ref="N37:N39"/>
    <mergeCell ref="A40:A44"/>
    <mergeCell ref="B40:B44"/>
    <mergeCell ref="H40:L40"/>
    <mergeCell ref="C37:C39"/>
    <mergeCell ref="D37:D39"/>
    <mergeCell ref="E37:E38"/>
    <mergeCell ref="F37:F39"/>
    <mergeCell ref="G37:G39"/>
    <mergeCell ref="H37:H38"/>
    <mergeCell ref="O40:O44"/>
    <mergeCell ref="H41:L41"/>
    <mergeCell ref="H42:L42"/>
    <mergeCell ref="H43:L43"/>
    <mergeCell ref="H44:L44"/>
    <mergeCell ref="A45:A52"/>
    <mergeCell ref="B45:B49"/>
    <mergeCell ref="H45:L45"/>
    <mergeCell ref="O45:O52"/>
    <mergeCell ref="H46:L46"/>
    <mergeCell ref="A53:A58"/>
    <mergeCell ref="B53:B58"/>
    <mergeCell ref="H53:L53"/>
    <mergeCell ref="H47:L47"/>
    <mergeCell ref="H48:L48"/>
    <mergeCell ref="H49:L49"/>
    <mergeCell ref="B50:B52"/>
    <mergeCell ref="C50:C52"/>
    <mergeCell ref="D50:D52"/>
    <mergeCell ref="E50:E51"/>
    <mergeCell ref="F50:F52"/>
    <mergeCell ref="G50:G52"/>
    <mergeCell ref="H50:H51"/>
    <mergeCell ref="B64:B66"/>
    <mergeCell ref="C64:C66"/>
    <mergeCell ref="O53:O58"/>
    <mergeCell ref="H54:L54"/>
    <mergeCell ref="H55:L55"/>
    <mergeCell ref="H56:L56"/>
    <mergeCell ref="H57:L57"/>
    <mergeCell ref="H58:L58"/>
    <mergeCell ref="I50:L50"/>
    <mergeCell ref="M50:M52"/>
    <mergeCell ref="N50:N52"/>
    <mergeCell ref="M64:M66"/>
    <mergeCell ref="N64:N66"/>
    <mergeCell ref="A67:A74"/>
    <mergeCell ref="B67:B71"/>
    <mergeCell ref="H67:L67"/>
    <mergeCell ref="O67:O74"/>
    <mergeCell ref="H68:L68"/>
    <mergeCell ref="H69:L69"/>
    <mergeCell ref="H70:L70"/>
    <mergeCell ref="H71:L71"/>
    <mergeCell ref="D64:D66"/>
    <mergeCell ref="E64:E65"/>
    <mergeCell ref="F64:F66"/>
    <mergeCell ref="G64:G66"/>
    <mergeCell ref="H64:H65"/>
    <mergeCell ref="I64:L64"/>
    <mergeCell ref="A59:A66"/>
    <mergeCell ref="B59:B63"/>
    <mergeCell ref="H59:L59"/>
    <mergeCell ref="O59:O66"/>
    <mergeCell ref="H60:L60"/>
    <mergeCell ref="H61:L61"/>
    <mergeCell ref="H62:L62"/>
    <mergeCell ref="H63:L63"/>
    <mergeCell ref="H72:H73"/>
    <mergeCell ref="I72:L72"/>
    <mergeCell ref="M72:M74"/>
    <mergeCell ref="N72:N74"/>
    <mergeCell ref="A75:A82"/>
    <mergeCell ref="B75:B79"/>
    <mergeCell ref="H75:L75"/>
    <mergeCell ref="G80:G82"/>
    <mergeCell ref="H80:H81"/>
    <mergeCell ref="I80:L80"/>
    <mergeCell ref="B72:B74"/>
    <mergeCell ref="C72:C74"/>
    <mergeCell ref="D72:D74"/>
    <mergeCell ref="E72:E73"/>
    <mergeCell ref="F72:F74"/>
    <mergeCell ref="G72:G74"/>
    <mergeCell ref="M80:M82"/>
    <mergeCell ref="N80:N82"/>
    <mergeCell ref="A83:A90"/>
    <mergeCell ref="B83:B87"/>
    <mergeCell ref="H83:L83"/>
    <mergeCell ref="O83:O90"/>
    <mergeCell ref="H84:L84"/>
    <mergeCell ref="H85:L85"/>
    <mergeCell ref="H86:L86"/>
    <mergeCell ref="H87:L87"/>
    <mergeCell ref="O75:O82"/>
    <mergeCell ref="H76:L76"/>
    <mergeCell ref="H77:L77"/>
    <mergeCell ref="H78:L78"/>
    <mergeCell ref="H79:L79"/>
    <mergeCell ref="B80:B82"/>
    <mergeCell ref="C80:C82"/>
    <mergeCell ref="D80:D82"/>
    <mergeCell ref="E80:E81"/>
    <mergeCell ref="F80:F82"/>
    <mergeCell ref="H88:H89"/>
    <mergeCell ref="I88:L88"/>
    <mergeCell ref="M88:M90"/>
    <mergeCell ref="N88:N90"/>
    <mergeCell ref="A91:A98"/>
    <mergeCell ref="B91:B95"/>
    <mergeCell ref="H91:L91"/>
    <mergeCell ref="G96:G98"/>
    <mergeCell ref="H96:H97"/>
    <mergeCell ref="I96:L96"/>
    <mergeCell ref="B88:B90"/>
    <mergeCell ref="C88:C90"/>
    <mergeCell ref="D88:D90"/>
    <mergeCell ref="E88:E89"/>
    <mergeCell ref="F88:F90"/>
    <mergeCell ref="G88:G90"/>
    <mergeCell ref="M96:M98"/>
    <mergeCell ref="N96:N98"/>
    <mergeCell ref="A99:A106"/>
    <mergeCell ref="B99:B103"/>
    <mergeCell ref="H99:L99"/>
    <mergeCell ref="O99:O106"/>
    <mergeCell ref="H100:L100"/>
    <mergeCell ref="H101:L101"/>
    <mergeCell ref="H102:L102"/>
    <mergeCell ref="H103:L103"/>
    <mergeCell ref="O91:O98"/>
    <mergeCell ref="H92:L92"/>
    <mergeCell ref="H93:L93"/>
    <mergeCell ref="H94:L94"/>
    <mergeCell ref="H95:L95"/>
    <mergeCell ref="B96:B98"/>
    <mergeCell ref="C96:C98"/>
    <mergeCell ref="D96:D98"/>
    <mergeCell ref="E96:E97"/>
    <mergeCell ref="F96:F98"/>
    <mergeCell ref="H104:H105"/>
    <mergeCell ref="I104:L104"/>
    <mergeCell ref="M104:M106"/>
    <mergeCell ref="N104:N106"/>
    <mergeCell ref="A107:A111"/>
    <mergeCell ref="B107:B111"/>
    <mergeCell ref="H107:L107"/>
    <mergeCell ref="B104:B106"/>
    <mergeCell ref="C104:C106"/>
    <mergeCell ref="D104:D106"/>
    <mergeCell ref="E104:E105"/>
    <mergeCell ref="F104:F106"/>
    <mergeCell ref="G104:G106"/>
    <mergeCell ref="O107:O111"/>
    <mergeCell ref="H108:L108"/>
    <mergeCell ref="H109:L109"/>
    <mergeCell ref="H110:L110"/>
    <mergeCell ref="H111:L111"/>
    <mergeCell ref="A112:A119"/>
    <mergeCell ref="B112:B116"/>
    <mergeCell ref="H112:L112"/>
    <mergeCell ref="O112:O119"/>
    <mergeCell ref="H113:L113"/>
    <mergeCell ref="I117:L117"/>
    <mergeCell ref="M117:M119"/>
    <mergeCell ref="N117:N119"/>
    <mergeCell ref="A120:A124"/>
    <mergeCell ref="B120:B124"/>
    <mergeCell ref="H120:L120"/>
    <mergeCell ref="H114:L114"/>
    <mergeCell ref="H115:L115"/>
    <mergeCell ref="H116:L116"/>
    <mergeCell ref="B117:B119"/>
    <mergeCell ref="C117:C119"/>
    <mergeCell ref="D117:D119"/>
    <mergeCell ref="E117:E118"/>
    <mergeCell ref="F117:F119"/>
    <mergeCell ref="G117:G119"/>
    <mergeCell ref="H117:H118"/>
    <mergeCell ref="O120:O124"/>
    <mergeCell ref="H121:L121"/>
    <mergeCell ref="H122:L122"/>
    <mergeCell ref="H123:L123"/>
    <mergeCell ref="H124:L124"/>
    <mergeCell ref="A125:A132"/>
    <mergeCell ref="B125:B129"/>
    <mergeCell ref="H125:L125"/>
    <mergeCell ref="O125:O132"/>
    <mergeCell ref="H126:L126"/>
    <mergeCell ref="H127:L127"/>
    <mergeCell ref="H128:L128"/>
    <mergeCell ref="H129:L129"/>
    <mergeCell ref="B130:B132"/>
    <mergeCell ref="C130:C132"/>
    <mergeCell ref="D130:D132"/>
    <mergeCell ref="E130:E131"/>
    <mergeCell ref="F130:F132"/>
    <mergeCell ref="G130:G132"/>
    <mergeCell ref="H130:H131"/>
    <mergeCell ref="O133:O137"/>
    <mergeCell ref="H134:L134"/>
    <mergeCell ref="H135:L135"/>
    <mergeCell ref="H136:L136"/>
    <mergeCell ref="H137:L137"/>
    <mergeCell ref="I130:L130"/>
    <mergeCell ref="M130:M132"/>
    <mergeCell ref="N130:N132"/>
    <mergeCell ref="A133:A137"/>
    <mergeCell ref="B133:C137"/>
    <mergeCell ref="H133:L1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Спиридонкина Н.Н.</cp:lastModifiedBy>
  <dcterms:created xsi:type="dcterms:W3CDTF">2025-12-23T07:23:23Z</dcterms:created>
  <dcterms:modified xsi:type="dcterms:W3CDTF">2025-12-23T13:26:00Z</dcterms:modified>
</cp:coreProperties>
</file>