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668\"/>
    </mc:Choice>
  </mc:AlternateContent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B27" i="1" l="1"/>
  <c r="B26" i="1"/>
  <c r="D30" i="1"/>
  <c r="E30" i="1"/>
  <c r="B28" i="1"/>
  <c r="G30" i="1"/>
  <c r="F30" i="1"/>
  <c r="B29" i="1"/>
  <c r="B30" i="1" s="1"/>
  <c r="C30" i="1"/>
</calcChain>
</file>

<file path=xl/sharedStrings.xml><?xml version="1.0" encoding="utf-8"?>
<sst xmlns="http://schemas.openxmlformats.org/spreadsheetml/2006/main" count="42" uniqueCount="36">
  <si>
    <t>Приложение № 1</t>
  </si>
  <si>
    <t>к постановлению Администрации</t>
  </si>
  <si>
    <t xml:space="preserve"> городского округа Жуковский </t>
  </si>
  <si>
    <t>«МУНИЦИПАЛЬНАЯ ПРОГРАММА</t>
  </si>
  <si>
    <t>городского округа Жуковский «ОБРАЗОВАНИЕ»</t>
  </si>
  <si>
    <t>1. Паспорт муниципальной программы</t>
  </si>
  <si>
    <t>Координатор муниципальной программы</t>
  </si>
  <si>
    <t xml:space="preserve"> Заместитель Главы городского округа Жуковский - О.Н. Алфёрова</t>
  </si>
  <si>
    <t>Муниципальный заказчик программы</t>
  </si>
  <si>
    <t>Управление образования Администрации городского округа Жуковский</t>
  </si>
  <si>
    <t>Цели муниципальной программы</t>
  </si>
  <si>
    <t>1. Рост доступности и качества дошкольного и общего образования
2. Рост доступности и качества  дополнительного образования</t>
  </si>
  <si>
    <t>Перечень подпрограмм</t>
  </si>
  <si>
    <t>Муниципальные заказчики программы</t>
  </si>
  <si>
    <t>Подпрограмма 1 «Общее образование»</t>
  </si>
  <si>
    <t>Подпрограмма 2 «Дополнительное образование, воспитание и психолого-социальное сопровождение детей»</t>
  </si>
  <si>
    <t>Подпрограмма 4 «Обеспечивающая подпрограмма»</t>
  </si>
  <si>
    <t xml:space="preserve">Краткая характеристика подпрограмм
</t>
  </si>
  <si>
    <t>1. Реализация задач и мероприятий, обеспечивающих развитие сферы дошкольного образования городского округа Жуковский и предоставление всем детям в возрасте от 2 месяцев до 7 лет доступности получения услуг дошкольного образования. Создание условий для обеспечения реализации федерального государственного образовательного стандарта дошкольного образования, в том числе в частных дошкольных образовательных организациях в городском округе Жуковский.
Задачи и мероприятия подпрограммы, направленные на создание условий для эффективного функционирования системы общего образования, отвечающей требованиям инновационного развития городского округа Жуковский и потребностям населения</t>
  </si>
  <si>
    <t>2. Решение задач и реализация мероприятий, способствующих развитию сферы дополнительного образования, воспитания и психолого-социального сопровождения детей в городском округе Жуковский</t>
  </si>
  <si>
    <t>3. Создание условий для реализации полномочий органов местного самоуправления и обеспечение деятельности прочих учреждений образования, а также предусматриваются мероприятия в сфере образования</t>
  </si>
  <si>
    <t>Источники финансирования</t>
  </si>
  <si>
    <t>Расходы (тыс. руб.) муниципальной программы, в том числе по годам:</t>
  </si>
  <si>
    <t>Всего</t>
  </si>
  <si>
    <t>2023 год</t>
  </si>
  <si>
    <t>2024 год</t>
  </si>
  <si>
    <t>2025 год</t>
  </si>
  <si>
    <t>2026 год</t>
  </si>
  <si>
    <t>2027 год</t>
  </si>
  <si>
    <t>Средства бюджета Московской области</t>
  </si>
  <si>
    <t>Средства бюджета муниципального образования Московской области</t>
  </si>
  <si>
    <t>Внебюджетные средства</t>
  </si>
  <si>
    <t>Средства федерального бюджета</t>
  </si>
  <si>
    <t>Всего, в том числе по годам:</t>
  </si>
  <si>
    <t>».</t>
  </si>
  <si>
    <t>от «01» ноября 2025 г. № 1668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</si>
</sst>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vertAlign val="superscript"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5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2;&#1075;&#1088;&#1091;&#1079;&#1082;&#1080;\&#1052;&#1055;%20&#171;&#1054;&#1073;&#1088;&#1072;&#1079;&#1086;&#1074;&#1072;&#1085;&#1080;&#1077;&#187;%20&#1085;&#1072;%202025%20&#1075;&#1086;&#1076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аспорт мун. программы"/>
      <sheetName val="2"/>
      <sheetName val="3"/>
      <sheetName val="Перечень мероприятий ПП I "/>
      <sheetName val="Перечень мероприятий ПП II"/>
      <sheetName val="Перечень мероприятий ПП IV"/>
      <sheetName val="Целевые показатели"/>
      <sheetName val="Методика показателей"/>
      <sheetName val="Методика результатов"/>
    </sheetNames>
    <sheetDataSet>
      <sheetData sheetId="0"/>
      <sheetData sheetId="1"/>
      <sheetData sheetId="2"/>
      <sheetData sheetId="3"/>
      <sheetData sheetId="4">
        <row r="576">
          <cell r="F576">
            <v>2084091.5373799999</v>
          </cell>
          <cell r="G576">
            <v>1757368.88591</v>
          </cell>
          <cell r="H576">
            <v>2053070.9272100001</v>
          </cell>
          <cell r="M576">
            <v>1937197.1975199999</v>
          </cell>
          <cell r="N576">
            <v>1919052.2485700001</v>
          </cell>
        </row>
        <row r="577">
          <cell r="F577">
            <v>122738.2594</v>
          </cell>
          <cell r="G577">
            <v>89004.720580000008</v>
          </cell>
          <cell r="H577">
            <v>79593.087370000008</v>
          </cell>
          <cell r="M577">
            <v>76305.514880000002</v>
          </cell>
          <cell r="N577">
            <v>73624.851429999995</v>
          </cell>
        </row>
        <row r="578">
          <cell r="F578">
            <v>608468.17073999997</v>
          </cell>
          <cell r="G578">
            <v>642468.36652000016</v>
          </cell>
          <cell r="H578">
            <v>685851.62241000007</v>
          </cell>
          <cell r="M578">
            <v>693126.97352999996</v>
          </cell>
          <cell r="N578">
            <v>696649.95287000004</v>
          </cell>
        </row>
        <row r="579">
          <cell r="F579">
            <v>246193.14</v>
          </cell>
          <cell r="G579">
            <v>237134.97458000001</v>
          </cell>
          <cell r="H579">
            <v>0</v>
          </cell>
          <cell r="M579">
            <v>0</v>
          </cell>
          <cell r="N579">
            <v>0</v>
          </cell>
        </row>
      </sheetData>
      <sheetData sheetId="5">
        <row r="198">
          <cell r="F198">
            <v>220.62</v>
          </cell>
          <cell r="G198">
            <v>2668</v>
          </cell>
          <cell r="H198">
            <v>3853</v>
          </cell>
        </row>
        <row r="199">
          <cell r="F199">
            <v>490.86</v>
          </cell>
          <cell r="G199">
            <v>0</v>
          </cell>
          <cell r="H199">
            <v>0</v>
          </cell>
          <cell r="M199">
            <v>0</v>
          </cell>
          <cell r="N199">
            <v>0</v>
          </cell>
        </row>
        <row r="200">
          <cell r="F200">
            <v>48754.32729999999</v>
          </cell>
          <cell r="G200">
            <v>65225.130080000003</v>
          </cell>
          <cell r="H200">
            <v>81301.920840000006</v>
          </cell>
          <cell r="M200">
            <v>78149.011969999992</v>
          </cell>
          <cell r="N200">
            <v>80175.636549999996</v>
          </cell>
        </row>
        <row r="201">
          <cell r="F201">
            <v>0</v>
          </cell>
          <cell r="G201">
            <v>0</v>
          </cell>
          <cell r="H201">
            <v>0</v>
          </cell>
          <cell r="M201">
            <v>0</v>
          </cell>
          <cell r="N201">
            <v>0</v>
          </cell>
        </row>
      </sheetData>
      <sheetData sheetId="6"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F32">
            <v>103072.26385</v>
          </cell>
          <cell r="G32">
            <v>109388.99768000001</v>
          </cell>
          <cell r="H32">
            <v>129837.25818999999</v>
          </cell>
          <cell r="I32">
            <v>125416.5681</v>
          </cell>
          <cell r="J32">
            <v>125416.5681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38" sqref="B38"/>
    </sheetView>
  </sheetViews>
  <sheetFormatPr defaultRowHeight="15" x14ac:dyDescent="0.25"/>
  <cols>
    <col min="1" max="1" width="37" customWidth="1"/>
    <col min="2" max="2" width="17.85546875" customWidth="1"/>
    <col min="3" max="3" width="16.5703125" customWidth="1"/>
    <col min="4" max="4" width="16.42578125" customWidth="1"/>
    <col min="5" max="6" width="17" customWidth="1"/>
    <col min="7" max="7" width="16.42578125" customWidth="1"/>
  </cols>
  <sheetData>
    <row r="1" spans="1:7" x14ac:dyDescent="0.25">
      <c r="E1" s="1" t="s">
        <v>0</v>
      </c>
      <c r="F1" s="1"/>
      <c r="G1" s="1"/>
    </row>
    <row r="2" spans="1:7" x14ac:dyDescent="0.25">
      <c r="E2" s="1" t="s">
        <v>1</v>
      </c>
      <c r="F2" s="1"/>
      <c r="G2" s="1"/>
    </row>
    <row r="3" spans="1:7" x14ac:dyDescent="0.25">
      <c r="E3" s="1" t="s">
        <v>2</v>
      </c>
      <c r="F3" s="1"/>
      <c r="G3" s="1"/>
    </row>
    <row r="4" spans="1:7" x14ac:dyDescent="0.25">
      <c r="E4" s="1" t="s">
        <v>35</v>
      </c>
      <c r="F4" s="1"/>
      <c r="G4" s="1"/>
    </row>
    <row r="6" spans="1:7" s="3" customFormat="1" ht="18.75" x14ac:dyDescent="0.3">
      <c r="A6" s="2"/>
      <c r="B6" s="2"/>
      <c r="C6" s="2"/>
      <c r="D6" s="2"/>
      <c r="E6" s="2"/>
      <c r="F6" s="2"/>
      <c r="G6" s="2"/>
    </row>
    <row r="7" spans="1:7" s="3" customFormat="1" ht="18.75" x14ac:dyDescent="0.3">
      <c r="A7" s="2" t="s">
        <v>3</v>
      </c>
      <c r="B7" s="2"/>
      <c r="C7" s="2"/>
      <c r="D7" s="2"/>
      <c r="E7" s="2"/>
      <c r="F7" s="2"/>
      <c r="G7" s="2"/>
    </row>
    <row r="8" spans="1:7" s="3" customFormat="1" ht="18.75" x14ac:dyDescent="0.3">
      <c r="A8" s="2" t="s">
        <v>4</v>
      </c>
      <c r="B8" s="2"/>
      <c r="C8" s="2"/>
      <c r="D8" s="2"/>
      <c r="E8" s="2"/>
      <c r="F8" s="2"/>
      <c r="G8" s="2"/>
    </row>
    <row r="9" spans="1:7" s="3" customFormat="1" ht="18.75" x14ac:dyDescent="0.3">
      <c r="A9" s="4"/>
      <c r="B9" s="4"/>
      <c r="C9" s="4"/>
      <c r="D9" s="4"/>
      <c r="E9" s="4"/>
      <c r="F9" s="4"/>
      <c r="G9" s="4"/>
    </row>
    <row r="10" spans="1:7" s="3" customFormat="1" ht="18.75" x14ac:dyDescent="0.3">
      <c r="A10" s="5" t="s">
        <v>5</v>
      </c>
      <c r="B10" s="5"/>
      <c r="C10" s="5"/>
      <c r="D10" s="5"/>
      <c r="E10" s="5"/>
      <c r="F10" s="5"/>
      <c r="G10" s="5"/>
    </row>
    <row r="11" spans="1:7" ht="31.5" x14ac:dyDescent="0.25">
      <c r="A11" s="6" t="s">
        <v>6</v>
      </c>
      <c r="B11" s="7" t="s">
        <v>7</v>
      </c>
      <c r="C11" s="7"/>
      <c r="D11" s="7"/>
      <c r="E11" s="7"/>
      <c r="F11" s="7"/>
      <c r="G11" s="7"/>
    </row>
    <row r="12" spans="1:7" ht="31.5" x14ac:dyDescent="0.25">
      <c r="A12" s="6" t="s">
        <v>8</v>
      </c>
      <c r="B12" s="7" t="s">
        <v>9</v>
      </c>
      <c r="C12" s="7"/>
      <c r="D12" s="7"/>
      <c r="E12" s="7"/>
      <c r="F12" s="7"/>
      <c r="G12" s="7"/>
    </row>
    <row r="13" spans="1:7" ht="15.75" x14ac:dyDescent="0.25">
      <c r="A13" s="8" t="s">
        <v>10</v>
      </c>
      <c r="B13" s="9" t="s">
        <v>11</v>
      </c>
      <c r="C13" s="9"/>
      <c r="D13" s="9"/>
      <c r="E13" s="9"/>
      <c r="F13" s="9"/>
      <c r="G13" s="9"/>
    </row>
    <row r="14" spans="1:7" ht="15.75" x14ac:dyDescent="0.25">
      <c r="A14" s="8" t="s">
        <v>12</v>
      </c>
      <c r="B14" s="10" t="s">
        <v>13</v>
      </c>
      <c r="C14" s="10"/>
      <c r="D14" s="10"/>
      <c r="E14" s="10"/>
      <c r="F14" s="10"/>
      <c r="G14" s="10"/>
    </row>
    <row r="15" spans="1:7" ht="31.5" x14ac:dyDescent="0.25">
      <c r="A15" s="8" t="s">
        <v>14</v>
      </c>
      <c r="B15" s="9" t="s">
        <v>9</v>
      </c>
      <c r="C15" s="9"/>
      <c r="D15" s="9"/>
      <c r="E15" s="9"/>
      <c r="F15" s="9"/>
      <c r="G15" s="9"/>
    </row>
    <row r="16" spans="1:7" ht="63" x14ac:dyDescent="0.25">
      <c r="A16" s="8" t="s">
        <v>15</v>
      </c>
      <c r="B16" s="9" t="s">
        <v>9</v>
      </c>
      <c r="C16" s="9"/>
      <c r="D16" s="9"/>
      <c r="E16" s="9"/>
      <c r="F16" s="9"/>
      <c r="G16" s="9"/>
    </row>
    <row r="17" spans="1:7" ht="31.5" x14ac:dyDescent="0.25">
      <c r="A17" s="8" t="s">
        <v>16</v>
      </c>
      <c r="B17" s="9" t="s">
        <v>9</v>
      </c>
      <c r="C17" s="9"/>
      <c r="D17" s="9"/>
      <c r="E17" s="9"/>
      <c r="F17" s="9"/>
      <c r="G17" s="9"/>
    </row>
    <row r="18" spans="1:7" ht="15.75" customHeight="1" x14ac:dyDescent="0.25">
      <c r="A18" s="11" t="s">
        <v>17</v>
      </c>
      <c r="B18" s="10" t="s">
        <v>14</v>
      </c>
      <c r="C18" s="10"/>
      <c r="D18" s="10"/>
      <c r="E18" s="10"/>
      <c r="F18" s="10"/>
      <c r="G18" s="10"/>
    </row>
    <row r="19" spans="1:7" ht="15.75" x14ac:dyDescent="0.25">
      <c r="A19" s="11"/>
      <c r="B19" s="9" t="s">
        <v>18</v>
      </c>
      <c r="C19" s="9"/>
      <c r="D19" s="9"/>
      <c r="E19" s="9"/>
      <c r="F19" s="9"/>
      <c r="G19" s="9"/>
    </row>
    <row r="20" spans="1:7" ht="15.75" x14ac:dyDescent="0.25">
      <c r="A20" s="11"/>
      <c r="B20" s="10" t="s">
        <v>15</v>
      </c>
      <c r="C20" s="10"/>
      <c r="D20" s="10"/>
      <c r="E20" s="10"/>
      <c r="F20" s="10"/>
      <c r="G20" s="10"/>
    </row>
    <row r="21" spans="1:7" ht="15.75" x14ac:dyDescent="0.25">
      <c r="A21" s="11"/>
      <c r="B21" s="9" t="s">
        <v>19</v>
      </c>
      <c r="C21" s="9"/>
      <c r="D21" s="9"/>
      <c r="E21" s="9"/>
      <c r="F21" s="9"/>
      <c r="G21" s="9"/>
    </row>
    <row r="22" spans="1:7" ht="15.75" x14ac:dyDescent="0.25">
      <c r="A22" s="11"/>
      <c r="B22" s="10" t="s">
        <v>16</v>
      </c>
      <c r="C22" s="10"/>
      <c r="D22" s="10"/>
      <c r="E22" s="10"/>
      <c r="F22" s="10"/>
      <c r="G22" s="10"/>
    </row>
    <row r="23" spans="1:7" ht="15.75" x14ac:dyDescent="0.25">
      <c r="A23" s="11"/>
      <c r="B23" s="9" t="s">
        <v>20</v>
      </c>
      <c r="C23" s="9"/>
      <c r="D23" s="9"/>
      <c r="E23" s="9"/>
      <c r="F23" s="9"/>
      <c r="G23" s="9"/>
    </row>
    <row r="24" spans="1:7" ht="15.75" x14ac:dyDescent="0.25">
      <c r="A24" s="12" t="s">
        <v>21</v>
      </c>
      <c r="B24" s="10" t="s">
        <v>22</v>
      </c>
      <c r="C24" s="10"/>
      <c r="D24" s="10"/>
      <c r="E24" s="10"/>
      <c r="F24" s="10"/>
      <c r="G24" s="10"/>
    </row>
    <row r="25" spans="1:7" ht="15.75" x14ac:dyDescent="0.25">
      <c r="A25" s="12"/>
      <c r="B25" s="13" t="s">
        <v>23</v>
      </c>
      <c r="C25" s="13" t="s">
        <v>24</v>
      </c>
      <c r="D25" s="13" t="s">
        <v>25</v>
      </c>
      <c r="E25" s="13" t="s">
        <v>26</v>
      </c>
      <c r="F25" s="13" t="s">
        <v>27</v>
      </c>
      <c r="G25" s="13" t="s">
        <v>28</v>
      </c>
    </row>
    <row r="26" spans="1:7" ht="31.5" x14ac:dyDescent="0.25">
      <c r="A26" s="8" t="s">
        <v>29</v>
      </c>
      <c r="B26" s="14">
        <f>C26+D26+E26+F26+G26</f>
        <v>9757522.4165899996</v>
      </c>
      <c r="C26" s="14">
        <f>'[1]Перечень мероприятий ПП I '!F576+'[1]Перечень мероприятий ПП II'!F198+'[1]Перечень мероприятий ПП IV'!F30</f>
        <v>2084312.15738</v>
      </c>
      <c r="D26" s="14">
        <f>'[1]Перечень мероприятий ПП I '!G576+'[1]Перечень мероприятий ПП II'!G198+'[1]Перечень мероприятий ПП IV'!G30</f>
        <v>1760036.88591</v>
      </c>
      <c r="E26" s="14">
        <f>'[1]Перечень мероприятий ПП I '!H576+'[1]Перечень мероприятий ПП II'!H198+'[1]Перечень мероприятий ПП IV'!H30</f>
        <v>2056923.9272100001</v>
      </c>
      <c r="F26" s="14">
        <f>'[1]Перечень мероприятий ПП I '!M576+'[1]Перечень мероприятий ПП IV'!I30</f>
        <v>1937197.1975199999</v>
      </c>
      <c r="G26" s="14">
        <f>'[1]Перечень мероприятий ПП I '!N576+'[1]Перечень мероприятий ПП IV'!J30</f>
        <v>1919052.2485700001</v>
      </c>
    </row>
    <row r="27" spans="1:7" ht="31.5" x14ac:dyDescent="0.25">
      <c r="A27" s="8" t="s">
        <v>30</v>
      </c>
      <c r="B27" s="14">
        <f t="shared" ref="B27:B29" si="0">C27+D27+E27+F27+G27</f>
        <v>4273302.7687300006</v>
      </c>
      <c r="C27" s="14">
        <f>'[1]Перечень мероприятий ПП I '!F578+'[1]Перечень мероприятий ПП II'!F200+'[1]Перечень мероприятий ПП IV'!F32</f>
        <v>760294.76188999997</v>
      </c>
      <c r="D27" s="14">
        <f>'[1]Перечень мероприятий ПП I '!G578+'[1]Перечень мероприятий ПП II'!G200+'[1]Перечень мероприятий ПП IV'!G32</f>
        <v>817082.49428000022</v>
      </c>
      <c r="E27" s="14">
        <f>'[1]Перечень мероприятий ПП I '!H578+'[1]Перечень мероприятий ПП II'!H200+'[1]Перечень мероприятий ПП IV'!H32</f>
        <v>896990.80144000007</v>
      </c>
      <c r="F27" s="14">
        <f>'[1]Перечень мероприятий ПП I '!M578+'[1]Перечень мероприятий ПП II'!M200+'[1]Перечень мероприятий ПП IV'!I32</f>
        <v>896692.55359999998</v>
      </c>
      <c r="G27" s="14">
        <f>'[1]Перечень мероприятий ПП I '!N578+'[1]Перечень мероприятий ПП II'!N200+'[1]Перечень мероприятий ПП IV'!J32</f>
        <v>902242.15752000012</v>
      </c>
    </row>
    <row r="28" spans="1:7" ht="15.75" x14ac:dyDescent="0.25">
      <c r="A28" s="8" t="s">
        <v>31</v>
      </c>
      <c r="B28" s="14">
        <f t="shared" si="0"/>
        <v>483328.11458000005</v>
      </c>
      <c r="C28" s="14">
        <f>'[1]Перечень мероприятий ПП I '!F579+'[1]Перечень мероприятий ПП II'!F201+'[1]Перечень мероприятий ПП IV'!F33</f>
        <v>246193.14</v>
      </c>
      <c r="D28" s="14">
        <f>'[1]Перечень мероприятий ПП I '!G579+'[1]Перечень мероприятий ПП II'!G201+'[1]Перечень мероприятий ПП IV'!G33</f>
        <v>237134.97458000001</v>
      </c>
      <c r="E28" s="14">
        <f>'[1]Перечень мероприятий ПП I '!H579+'[1]Перечень мероприятий ПП II'!H201+'[1]Перечень мероприятий ПП IV'!H33</f>
        <v>0</v>
      </c>
      <c r="F28" s="14">
        <f>'[1]Перечень мероприятий ПП I '!M579+'[1]Перечень мероприятий ПП II'!M201+'[1]Перечень мероприятий ПП IV'!I33</f>
        <v>0</v>
      </c>
      <c r="G28" s="14">
        <f>'[1]Перечень мероприятий ПП I '!N579+'[1]Перечень мероприятий ПП II'!N201+'[1]Перечень мероприятий ПП IV'!J33</f>
        <v>0</v>
      </c>
    </row>
    <row r="29" spans="1:7" ht="15.75" x14ac:dyDescent="0.25">
      <c r="A29" s="8" t="s">
        <v>32</v>
      </c>
      <c r="B29" s="14">
        <f t="shared" si="0"/>
        <v>441757.29366000002</v>
      </c>
      <c r="C29" s="14">
        <f>'[1]Перечень мероприятий ПП I '!F577+'[1]Перечень мероприятий ПП II'!F199+'[1]Перечень мероприятий ПП IV'!F31</f>
        <v>123229.1194</v>
      </c>
      <c r="D29" s="14">
        <f>'[1]Перечень мероприятий ПП I '!G577+'[1]Перечень мероприятий ПП II'!G199+'[1]Перечень мероприятий ПП IV'!G31</f>
        <v>89004.720580000008</v>
      </c>
      <c r="E29" s="14">
        <f>'[1]Перечень мероприятий ПП I '!H577+'[1]Перечень мероприятий ПП II'!H199+'[1]Перечень мероприятий ПП IV'!H31</f>
        <v>79593.087370000008</v>
      </c>
      <c r="F29" s="14">
        <f>'[1]Перечень мероприятий ПП I '!M577+'[1]Перечень мероприятий ПП II'!M199+'[1]Перечень мероприятий ПП IV'!I31</f>
        <v>76305.514880000002</v>
      </c>
      <c r="G29" s="14">
        <f>'[1]Перечень мероприятий ПП I '!N577+'[1]Перечень мероприятий ПП II'!N199+'[1]Перечень мероприятий ПП IV'!J31</f>
        <v>73624.851429999995</v>
      </c>
    </row>
    <row r="30" spans="1:7" ht="15.75" x14ac:dyDescent="0.25">
      <c r="A30" s="8" t="s">
        <v>33</v>
      </c>
      <c r="B30" s="14">
        <f>B29+B28+B27+B26</f>
        <v>14955910.593559999</v>
      </c>
      <c r="C30" s="14">
        <f t="shared" ref="C30:G30" si="1">C29+C28+C27+C26</f>
        <v>3214029.1786700003</v>
      </c>
      <c r="D30" s="14">
        <f t="shared" si="1"/>
        <v>2903259.0753500005</v>
      </c>
      <c r="E30" s="14">
        <f t="shared" si="1"/>
        <v>3033507.8160200003</v>
      </c>
      <c r="F30" s="14">
        <f t="shared" si="1"/>
        <v>2910195.2659999998</v>
      </c>
      <c r="G30" s="14">
        <f t="shared" si="1"/>
        <v>2894919.2575200005</v>
      </c>
    </row>
    <row r="31" spans="1:7" ht="15.75" x14ac:dyDescent="0.25">
      <c r="A31" s="15"/>
      <c r="B31" s="15"/>
    </row>
    <row r="32" spans="1:7" ht="15.75" x14ac:dyDescent="0.25">
      <c r="C32" s="16"/>
      <c r="D32" s="16"/>
      <c r="E32" s="15"/>
      <c r="F32" s="15"/>
      <c r="G32" s="15" t="s">
        <v>34</v>
      </c>
    </row>
  </sheetData>
  <mergeCells count="25">
    <mergeCell ref="B23:G23"/>
    <mergeCell ref="A24:A25"/>
    <mergeCell ref="B24:G24"/>
    <mergeCell ref="B14:G14"/>
    <mergeCell ref="B15:G15"/>
    <mergeCell ref="B16:G16"/>
    <mergeCell ref="B17:G17"/>
    <mergeCell ref="A18:A23"/>
    <mergeCell ref="B18:G18"/>
    <mergeCell ref="B19:G19"/>
    <mergeCell ref="B20:G20"/>
    <mergeCell ref="B21:G21"/>
    <mergeCell ref="B22:G22"/>
    <mergeCell ref="A8:G8"/>
    <mergeCell ref="A9:G9"/>
    <mergeCell ref="A10:G10"/>
    <mergeCell ref="B11:G11"/>
    <mergeCell ref="B12:G12"/>
    <mergeCell ref="B13:G13"/>
    <mergeCell ref="E1:G1"/>
    <mergeCell ref="E2:G2"/>
    <mergeCell ref="E3:G3"/>
    <mergeCell ref="E4:G4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2025-11-05T08:25:54Z</dcterms:created>
  <dcterms:modified xsi:type="dcterms:W3CDTF">2025-11-05T08:27:23Z</dcterms:modified>
</cp:coreProperties>
</file>