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Лист2" sheetId="2" r:id="rId1"/>
  </sheets>
  <definedNames>
    <definedName name="_xlnm.Print_Area" localSheetId="0">Лист2!$A$1:$O$37</definedName>
  </definedNames>
  <calcPr calcId="162913"/>
</workbook>
</file>

<file path=xl/calcChain.xml><?xml version="1.0" encoding="utf-8"?>
<calcChain xmlns="http://schemas.openxmlformats.org/spreadsheetml/2006/main">
  <c r="H17" i="2" l="1"/>
  <c r="H34" i="2" s="1"/>
  <c r="H12" i="2" l="1"/>
  <c r="E15" i="2"/>
  <c r="H14" i="2" l="1"/>
  <c r="H10" i="2" l="1"/>
  <c r="H9" i="2"/>
  <c r="E26" i="2" l="1"/>
  <c r="H23" i="2" l="1"/>
  <c r="G23" i="2"/>
  <c r="E23" i="2" s="1"/>
  <c r="G31" i="2"/>
  <c r="H31" i="2"/>
  <c r="E32" i="2"/>
  <c r="E34" i="2"/>
  <c r="E31" i="2" l="1"/>
  <c r="E17" i="2"/>
  <c r="G14" i="2"/>
  <c r="E12" i="2"/>
  <c r="E10" i="2"/>
  <c r="G9" i="2"/>
  <c r="E14" i="2" l="1"/>
  <c r="E9" i="2"/>
  <c r="E22" i="2"/>
</calcChain>
</file>

<file path=xl/sharedStrings.xml><?xml version="1.0" encoding="utf-8"?>
<sst xmlns="http://schemas.openxmlformats.org/spreadsheetml/2006/main" count="81" uniqueCount="43">
  <si>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</si>
  <si>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</si>
  <si>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</si>
  <si>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</si>
  <si>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</si>
  <si>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</si>
  <si>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2024 год</t>
  </si>
  <si>
    <t>2025 год</t>
  </si>
  <si>
    <t>2026 год</t>
  </si>
  <si>
    <t>2027 год</t>
  </si>
  <si>
    <t>2023-2027</t>
  </si>
  <si>
    <t>Итого: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</si>
  <si>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</si>
  <si>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</si>
  <si>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</si>
  <si>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</si>
  <si>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</si>
  <si>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х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</si>
  <si>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</si>
  <si>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</si>
  <si>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I</t>
  </si>
  <si>
    <t>II</t>
  </si>
  <si>
    <t>III</t>
  </si>
  <si>
    <t>IV</t>
  </si>
  <si>
    <t>2</t>
  </si>
  <si>
    <t>2023 год</t>
  </si>
  <si>
    <t>1.1.</t>
  </si>
  <si>
    <t>«Обеспечение мероприятий по переселению граждан из аварийного жилищного фонда в Московской области»</t>
  </si>
  <si>
    <t>Основное мероприятие 02. Переселение граждан из аварийного жилищного фонда</t>
  </si>
  <si>
    <t xml:space="preserve">Внебюджетные средства </t>
  </si>
  <si>
    <t xml:space="preserve">                         мероприятий подпрограммы 2</t>
  </si>
  <si>
    <t>Итого по подпрограмме 2 «Обеспечение мероприятий по переселению граждан из аварийного жилищного фонда в Московской области»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</si>
  <si>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2, тыс. человек</t>
  </si>
  <si>
    <t xml:space="preserve">       2024 год</t>
  </si>
  <si>
    <t>Итого  2025 год</t>
  </si>
  <si>
    <t xml:space="preserve">              «12. Перечень</t>
  </si>
  <si>
    <t>».</t>
  </si>
  <si>
    <t>Мероприятие 02.01. Обеспечение мероприятий по переселению граждан из аварийного жилищного фонда, признанного таковым после 01.01.2017, в рамках второй подпрограммы</t>
  </si>
  <si>
    <t>1.2.</t>
  </si>
  <si>
    <t>Мероприятие 02.05.               Реализация мероприятий по сносу аварийного жилья, расселенного в рамках программы переселения.</t>
  </si>
  <si>
    <t>Количество квадратных метров жилья, подлежащих сносу, кв.м.</t>
  </si>
  <si>
    <t xml:space="preserve"> </t>
  </si>
  <si>
    <t xml:space="preserve">Приложение № 2 к постановлению Администрации городского округа Жуковский  от 28.11.2025 № 1813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</si>
</sst>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Border="1"/>
    <xf numFmtId="0" fontId="1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0" borderId="12" xfId="0" applyBorder="1"/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18" xfId="0" applyFont="1" applyFill="1" applyBorder="1"/>
    <xf numFmtId="0" fontId="4" fillId="0" borderId="1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5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/>
    <xf numFmtId="0" fontId="3" fillId="0" borderId="4" xfId="0" applyFont="1" applyFill="1" applyBorder="1"/>
    <xf numFmtId="164" fontId="1" fillId="0" borderId="1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80" zoomScaleNormal="80" zoomScaleSheetLayoutView="80" zoomScalePageLayoutView="66" workbookViewId="0">
      <selection activeCell="A2" sqref="A2:O2"/>
    </sheetView>
  </sheetViews>
  <sheetFormatPr defaultRowHeight="15" x14ac:dyDescent="0.25"/>
  <cols>
    <col min="1" max="1" width="6.5703125" customWidth="1"/>
    <col min="2" max="2" width="19.85546875" customWidth="1"/>
    <col min="3" max="3" width="15.28515625" customWidth="1"/>
    <col min="4" max="4" width="18" customWidth="1"/>
    <col min="5" max="5" width="19.140625" customWidth="1"/>
    <col min="6" max="6" width="20.85546875" customWidth="1"/>
    <col min="7" max="7" width="18.85546875" customWidth="1"/>
    <col min="9" max="11" width="9.140625" customWidth="1"/>
    <col min="12" max="12" width="11.28515625" customWidth="1"/>
    <col min="13" max="13" width="18" customWidth="1"/>
    <col min="14" max="14" width="31.140625" customWidth="1"/>
    <col min="15" max="15" width="24.42578125" customWidth="1"/>
  </cols>
  <sheetData>
    <row r="1" spans="1:15" ht="81" customHeight="1" x14ac:dyDescent="0.25">
      <c r="L1" s="56" t="s">
        <v>42</v>
      </c>
      <c r="M1" s="56"/>
      <c r="N1" s="56"/>
      <c r="O1" s="56"/>
    </row>
    <row r="2" spans="1:15" ht="18.75" x14ac:dyDescent="0.3">
      <c r="A2" s="87" t="s">
        <v>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  <c r="M2" s="88"/>
      <c r="N2" s="88"/>
      <c r="O2" s="88"/>
    </row>
    <row r="3" spans="1:15" ht="18.75" x14ac:dyDescent="0.3">
      <c r="A3" s="87" t="s">
        <v>30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  <c r="M3" s="88"/>
      <c r="N3" s="88"/>
      <c r="O3" s="88"/>
    </row>
    <row r="4" spans="1:15" ht="35.25" customHeight="1" x14ac:dyDescent="0.3">
      <c r="A4" s="89" t="s">
        <v>27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  <c r="M4" s="91"/>
      <c r="N4" s="91"/>
      <c r="O4" s="91"/>
    </row>
    <row r="5" spans="1:15" ht="15.75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3"/>
      <c r="M5" s="93"/>
      <c r="N5" s="93"/>
      <c r="O5" s="93"/>
    </row>
    <row r="6" spans="1:15" ht="15.75" x14ac:dyDescent="0.25">
      <c r="A6" s="94" t="s">
        <v>41</v>
      </c>
      <c r="B6" s="94" t="s">
        <v>0</v>
      </c>
      <c r="C6" s="94" t="s">
        <v>1</v>
      </c>
      <c r="D6" s="94" t="s">
        <v>2</v>
      </c>
      <c r="E6" s="94" t="s">
        <v>3</v>
      </c>
      <c r="F6" s="98" t="s">
        <v>4</v>
      </c>
      <c r="G6" s="99"/>
      <c r="H6" s="100"/>
      <c r="I6" s="100"/>
      <c r="J6" s="100"/>
      <c r="K6" s="100"/>
      <c r="L6" s="100"/>
      <c r="M6" s="101"/>
      <c r="N6" s="101"/>
      <c r="O6" s="94" t="s">
        <v>5</v>
      </c>
    </row>
    <row r="7" spans="1:15" ht="42" customHeight="1" x14ac:dyDescent="0.25">
      <c r="A7" s="95"/>
      <c r="B7" s="96"/>
      <c r="C7" s="96"/>
      <c r="D7" s="96"/>
      <c r="E7" s="97"/>
      <c r="F7" s="10" t="s">
        <v>25</v>
      </c>
      <c r="G7" s="29" t="s">
        <v>6</v>
      </c>
      <c r="H7" s="52" t="s">
        <v>7</v>
      </c>
      <c r="I7" s="52"/>
      <c r="J7" s="52"/>
      <c r="K7" s="52"/>
      <c r="L7" s="52"/>
      <c r="M7" s="30" t="s">
        <v>8</v>
      </c>
      <c r="N7" s="1" t="s">
        <v>9</v>
      </c>
      <c r="O7" s="96"/>
    </row>
    <row r="8" spans="1:15" ht="15.75" x14ac:dyDescent="0.25">
      <c r="A8" s="2">
        <v>1</v>
      </c>
      <c r="B8" s="1">
        <v>2</v>
      </c>
      <c r="C8" s="1">
        <v>3</v>
      </c>
      <c r="D8" s="1">
        <v>4</v>
      </c>
      <c r="E8" s="11">
        <v>5</v>
      </c>
      <c r="F8" s="13">
        <v>6</v>
      </c>
      <c r="G8" s="29">
        <v>7</v>
      </c>
      <c r="H8" s="52">
        <v>8</v>
      </c>
      <c r="I8" s="52"/>
      <c r="J8" s="52"/>
      <c r="K8" s="52"/>
      <c r="L8" s="52"/>
      <c r="M8" s="30">
        <v>9</v>
      </c>
      <c r="N8" s="1">
        <v>10</v>
      </c>
      <c r="O8" s="1">
        <v>11</v>
      </c>
    </row>
    <row r="9" spans="1:15" ht="33.75" customHeight="1" x14ac:dyDescent="0.25">
      <c r="A9" s="82">
        <v>1</v>
      </c>
      <c r="B9" s="84" t="s">
        <v>28</v>
      </c>
      <c r="C9" s="85" t="s">
        <v>10</v>
      </c>
      <c r="D9" s="3" t="s">
        <v>11</v>
      </c>
      <c r="E9" s="15">
        <f>F9+G9+H9</f>
        <v>518222.48332</v>
      </c>
      <c r="F9" s="16">
        <v>131220.24999000001</v>
      </c>
      <c r="G9" s="22">
        <f>G10+G12</f>
        <v>39998.991689999995</v>
      </c>
      <c r="H9" s="80">
        <f>H10+H12</f>
        <v>347003.24164000002</v>
      </c>
      <c r="I9" s="80"/>
      <c r="J9" s="80"/>
      <c r="K9" s="80"/>
      <c r="L9" s="80"/>
      <c r="M9" s="31">
        <v>0</v>
      </c>
      <c r="N9" s="17">
        <v>0</v>
      </c>
      <c r="O9" s="81" t="s">
        <v>12</v>
      </c>
    </row>
    <row r="10" spans="1:15" ht="71.25" customHeight="1" x14ac:dyDescent="0.25">
      <c r="A10" s="83"/>
      <c r="B10" s="83"/>
      <c r="C10" s="86"/>
      <c r="D10" s="3" t="s">
        <v>13</v>
      </c>
      <c r="E10" s="15">
        <f>F10+G10+H10</f>
        <v>354658.82459999999</v>
      </c>
      <c r="F10" s="18">
        <v>94618.290219999995</v>
      </c>
      <c r="G10" s="22">
        <v>28490.005219999999</v>
      </c>
      <c r="H10" s="80">
        <f>H15+H24</f>
        <v>231550.52916000001</v>
      </c>
      <c r="I10" s="80"/>
      <c r="J10" s="80"/>
      <c r="K10" s="80"/>
      <c r="L10" s="80"/>
      <c r="M10" s="31">
        <v>0</v>
      </c>
      <c r="N10" s="17">
        <v>0</v>
      </c>
      <c r="O10" s="58"/>
    </row>
    <row r="11" spans="1:15" ht="57.75" customHeight="1" x14ac:dyDescent="0.25">
      <c r="A11" s="83"/>
      <c r="B11" s="83"/>
      <c r="C11" s="86"/>
      <c r="D11" s="3" t="s">
        <v>14</v>
      </c>
      <c r="E11" s="15">
        <v>0</v>
      </c>
      <c r="F11" s="18">
        <v>0</v>
      </c>
      <c r="G11" s="22">
        <v>0</v>
      </c>
      <c r="H11" s="80">
        <v>0</v>
      </c>
      <c r="I11" s="80"/>
      <c r="J11" s="80"/>
      <c r="K11" s="80"/>
      <c r="L11" s="80"/>
      <c r="M11" s="31">
        <v>0</v>
      </c>
      <c r="N11" s="17">
        <v>0</v>
      </c>
      <c r="O11" s="58"/>
    </row>
    <row r="12" spans="1:15" ht="84" customHeight="1" x14ac:dyDescent="0.25">
      <c r="A12" s="83"/>
      <c r="B12" s="83"/>
      <c r="C12" s="86"/>
      <c r="D12" s="3" t="s">
        <v>15</v>
      </c>
      <c r="E12" s="15">
        <f>F12+G12+H12</f>
        <v>163563.65872000001</v>
      </c>
      <c r="F12" s="18">
        <v>36601.959770000001</v>
      </c>
      <c r="G12" s="22">
        <v>11508.98647</v>
      </c>
      <c r="H12" s="80">
        <f>H17+H26</f>
        <v>115452.71248</v>
      </c>
      <c r="I12" s="80"/>
      <c r="J12" s="80"/>
      <c r="K12" s="80"/>
      <c r="L12" s="80"/>
      <c r="M12" s="31">
        <v>0</v>
      </c>
      <c r="N12" s="17">
        <v>0</v>
      </c>
      <c r="O12" s="58"/>
    </row>
    <row r="13" spans="1:15" ht="49.5" customHeight="1" x14ac:dyDescent="0.25">
      <c r="A13" s="83"/>
      <c r="B13" s="83"/>
      <c r="C13" s="86"/>
      <c r="D13" s="8" t="s">
        <v>29</v>
      </c>
      <c r="E13" s="19">
        <v>0</v>
      </c>
      <c r="F13" s="18">
        <v>0</v>
      </c>
      <c r="G13" s="22">
        <v>0</v>
      </c>
      <c r="H13" s="80">
        <v>0</v>
      </c>
      <c r="I13" s="80"/>
      <c r="J13" s="80"/>
      <c r="K13" s="80"/>
      <c r="L13" s="80"/>
      <c r="M13" s="32">
        <v>0</v>
      </c>
      <c r="N13" s="20">
        <v>0</v>
      </c>
      <c r="O13" s="58"/>
    </row>
    <row r="14" spans="1:15" ht="42" customHeight="1" x14ac:dyDescent="0.25">
      <c r="A14" s="68" t="s">
        <v>26</v>
      </c>
      <c r="B14" s="71" t="s">
        <v>37</v>
      </c>
      <c r="C14" s="52" t="s">
        <v>10</v>
      </c>
      <c r="D14" s="5" t="s">
        <v>11</v>
      </c>
      <c r="E14" s="21">
        <f>F14+G14+H14</f>
        <v>493227.48332</v>
      </c>
      <c r="F14" s="18">
        <v>131220.24999000001</v>
      </c>
      <c r="G14" s="22">
        <f>G15+G17</f>
        <v>39998.991689999995</v>
      </c>
      <c r="H14" s="80">
        <f>H15+H17</f>
        <v>322008.24164000002</v>
      </c>
      <c r="I14" s="80"/>
      <c r="J14" s="80"/>
      <c r="K14" s="80"/>
      <c r="L14" s="80"/>
      <c r="M14" s="33">
        <v>0</v>
      </c>
      <c r="N14" s="22">
        <v>0</v>
      </c>
      <c r="O14" s="55" t="s">
        <v>12</v>
      </c>
    </row>
    <row r="15" spans="1:15" ht="78" customHeight="1" x14ac:dyDescent="0.25">
      <c r="A15" s="69"/>
      <c r="B15" s="72"/>
      <c r="C15" s="53"/>
      <c r="D15" s="5" t="s">
        <v>13</v>
      </c>
      <c r="E15" s="21">
        <f>SUM(F15:N15)</f>
        <v>354658.82459999999</v>
      </c>
      <c r="F15" s="18">
        <v>94618.290219999995</v>
      </c>
      <c r="G15" s="37">
        <v>28490.005219999999</v>
      </c>
      <c r="H15" s="80">
        <v>231550.52916000001</v>
      </c>
      <c r="I15" s="80"/>
      <c r="J15" s="80"/>
      <c r="K15" s="80"/>
      <c r="L15" s="80"/>
      <c r="M15" s="33">
        <v>0</v>
      </c>
      <c r="N15" s="22">
        <v>0</v>
      </c>
      <c r="O15" s="46"/>
    </row>
    <row r="16" spans="1:15" ht="54.75" customHeight="1" x14ac:dyDescent="0.25">
      <c r="A16" s="69"/>
      <c r="B16" s="72"/>
      <c r="C16" s="53"/>
      <c r="D16" s="5" t="s">
        <v>14</v>
      </c>
      <c r="E16" s="21">
        <v>0</v>
      </c>
      <c r="F16" s="18">
        <v>0</v>
      </c>
      <c r="G16" s="22">
        <v>0</v>
      </c>
      <c r="H16" s="80">
        <v>0</v>
      </c>
      <c r="I16" s="80"/>
      <c r="J16" s="80"/>
      <c r="K16" s="80"/>
      <c r="L16" s="80"/>
      <c r="M16" s="33">
        <v>0</v>
      </c>
      <c r="N16" s="22">
        <v>0</v>
      </c>
      <c r="O16" s="46"/>
    </row>
    <row r="17" spans="1:15" ht="78.75" x14ac:dyDescent="0.25">
      <c r="A17" s="69"/>
      <c r="B17" s="72"/>
      <c r="C17" s="53"/>
      <c r="D17" s="5" t="s">
        <v>15</v>
      </c>
      <c r="E17" s="21">
        <f>F17+G17+H17</f>
        <v>138568.65872000001</v>
      </c>
      <c r="F17" s="18">
        <v>36601.959770000001</v>
      </c>
      <c r="G17" s="37">
        <v>11508.98647</v>
      </c>
      <c r="H17" s="80">
        <f>88687.71248+1770</f>
        <v>90457.712480000002</v>
      </c>
      <c r="I17" s="80"/>
      <c r="J17" s="80"/>
      <c r="K17" s="80"/>
      <c r="L17" s="80"/>
      <c r="M17" s="33">
        <v>0</v>
      </c>
      <c r="N17" s="22">
        <v>0</v>
      </c>
      <c r="O17" s="46"/>
    </row>
    <row r="18" spans="1:15" ht="31.5" x14ac:dyDescent="0.25">
      <c r="A18" s="69"/>
      <c r="B18" s="73"/>
      <c r="C18" s="53"/>
      <c r="D18" s="5" t="s">
        <v>16</v>
      </c>
      <c r="E18" s="23">
        <v>0</v>
      </c>
      <c r="F18" s="24">
        <v>0</v>
      </c>
      <c r="G18" s="25">
        <v>0</v>
      </c>
      <c r="H18" s="79">
        <v>0</v>
      </c>
      <c r="I18" s="79"/>
      <c r="J18" s="79"/>
      <c r="K18" s="79"/>
      <c r="L18" s="79"/>
      <c r="M18" s="34">
        <v>0</v>
      </c>
      <c r="N18" s="25">
        <v>0</v>
      </c>
      <c r="O18" s="46"/>
    </row>
    <row r="19" spans="1:15" ht="15.75" customHeight="1" x14ac:dyDescent="0.25">
      <c r="A19" s="69"/>
      <c r="B19" s="103">
        <v>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</row>
    <row r="20" spans="1:15" ht="48.75" customHeight="1" x14ac:dyDescent="0.25">
      <c r="A20" s="69"/>
      <c r="B20" s="52" t="s">
        <v>32</v>
      </c>
      <c r="C20" s="52" t="s">
        <v>10</v>
      </c>
      <c r="D20" s="52" t="s">
        <v>17</v>
      </c>
      <c r="E20" s="48" t="s">
        <v>18</v>
      </c>
      <c r="F20" s="48" t="s">
        <v>25</v>
      </c>
      <c r="G20" s="48" t="s">
        <v>33</v>
      </c>
      <c r="H20" s="77" t="s">
        <v>34</v>
      </c>
      <c r="I20" s="74" t="s">
        <v>19</v>
      </c>
      <c r="J20" s="75"/>
      <c r="K20" s="75"/>
      <c r="L20" s="76"/>
      <c r="M20" s="48" t="s">
        <v>8</v>
      </c>
      <c r="N20" s="48" t="s">
        <v>9</v>
      </c>
      <c r="O20" s="50" t="s">
        <v>12</v>
      </c>
    </row>
    <row r="21" spans="1:15" ht="28.5" customHeight="1" x14ac:dyDescent="0.25">
      <c r="A21" s="69"/>
      <c r="B21" s="49"/>
      <c r="C21" s="53"/>
      <c r="D21" s="53"/>
      <c r="E21" s="51"/>
      <c r="F21" s="51"/>
      <c r="G21" s="49"/>
      <c r="H21" s="78"/>
      <c r="I21" s="6" t="s">
        <v>20</v>
      </c>
      <c r="J21" s="6" t="s">
        <v>21</v>
      </c>
      <c r="K21" s="6" t="s">
        <v>22</v>
      </c>
      <c r="L21" s="6" t="s">
        <v>23</v>
      </c>
      <c r="M21" s="48"/>
      <c r="N21" s="51"/>
      <c r="O21" s="51"/>
    </row>
    <row r="22" spans="1:15" ht="204.75" customHeight="1" x14ac:dyDescent="0.25">
      <c r="A22" s="70"/>
      <c r="B22" s="49"/>
      <c r="C22" s="53"/>
      <c r="D22" s="53"/>
      <c r="E22" s="14">
        <f>G22+H22</f>
        <v>0.23799999999999999</v>
      </c>
      <c r="F22" s="9">
        <v>0</v>
      </c>
      <c r="G22" s="28">
        <v>2E-3</v>
      </c>
      <c r="H22" s="28">
        <v>0.23599999999999999</v>
      </c>
      <c r="I22" s="28">
        <v>0</v>
      </c>
      <c r="J22" s="28">
        <v>0</v>
      </c>
      <c r="K22" s="28">
        <v>0</v>
      </c>
      <c r="L22" s="28">
        <v>0.23599999999999999</v>
      </c>
      <c r="M22" s="12">
        <v>0</v>
      </c>
      <c r="N22" s="7">
        <v>0</v>
      </c>
      <c r="O22" s="51"/>
    </row>
    <row r="23" spans="1:15" ht="45" customHeight="1" x14ac:dyDescent="0.25">
      <c r="A23" s="47" t="s">
        <v>38</v>
      </c>
      <c r="B23" s="54" t="s">
        <v>39</v>
      </c>
      <c r="C23" s="52" t="s">
        <v>10</v>
      </c>
      <c r="D23" s="5" t="s">
        <v>11</v>
      </c>
      <c r="E23" s="40">
        <f>F23+G23+H23+M23+N23</f>
        <v>24995</v>
      </c>
      <c r="F23" s="16">
        <v>0</v>
      </c>
      <c r="G23" s="40">
        <f>G24+G26</f>
        <v>0</v>
      </c>
      <c r="H23" s="80">
        <f>H24+H26</f>
        <v>24995</v>
      </c>
      <c r="I23" s="80"/>
      <c r="J23" s="80"/>
      <c r="K23" s="80"/>
      <c r="L23" s="80"/>
      <c r="M23" s="40">
        <v>0</v>
      </c>
      <c r="N23" s="40">
        <v>0</v>
      </c>
      <c r="O23" s="55" t="s">
        <v>12</v>
      </c>
    </row>
    <row r="24" spans="1:15" ht="81.75" customHeight="1" x14ac:dyDescent="0.25">
      <c r="A24" s="47"/>
      <c r="B24" s="51"/>
      <c r="C24" s="53"/>
      <c r="D24" s="5" t="s">
        <v>13</v>
      </c>
      <c r="E24" s="40">
        <v>0</v>
      </c>
      <c r="F24" s="18">
        <v>0</v>
      </c>
      <c r="G24" s="40">
        <v>0</v>
      </c>
      <c r="H24" s="80">
        <v>0</v>
      </c>
      <c r="I24" s="80"/>
      <c r="J24" s="80"/>
      <c r="K24" s="80"/>
      <c r="L24" s="80"/>
      <c r="M24" s="40">
        <v>0</v>
      </c>
      <c r="N24" s="40">
        <v>0</v>
      </c>
      <c r="O24" s="46"/>
    </row>
    <row r="25" spans="1:15" ht="68.25" customHeight="1" x14ac:dyDescent="0.25">
      <c r="A25" s="47"/>
      <c r="B25" s="51"/>
      <c r="C25" s="53"/>
      <c r="D25" s="5" t="s">
        <v>14</v>
      </c>
      <c r="E25" s="40">
        <v>0</v>
      </c>
      <c r="F25" s="18">
        <v>0</v>
      </c>
      <c r="G25" s="40">
        <v>0</v>
      </c>
      <c r="H25" s="80">
        <v>0</v>
      </c>
      <c r="I25" s="80"/>
      <c r="J25" s="80"/>
      <c r="K25" s="80"/>
      <c r="L25" s="80"/>
      <c r="M25" s="40">
        <v>0</v>
      </c>
      <c r="N25" s="40">
        <v>0</v>
      </c>
      <c r="O25" s="46"/>
    </row>
    <row r="26" spans="1:15" ht="63" customHeight="1" x14ac:dyDescent="0.25">
      <c r="A26" s="47"/>
      <c r="B26" s="51"/>
      <c r="C26" s="53"/>
      <c r="D26" s="5" t="s">
        <v>15</v>
      </c>
      <c r="E26" s="40">
        <f>F26+G26+H26+M26+N26</f>
        <v>24995</v>
      </c>
      <c r="F26" s="18">
        <v>0</v>
      </c>
      <c r="G26" s="40">
        <v>0</v>
      </c>
      <c r="H26" s="80">
        <v>24995</v>
      </c>
      <c r="I26" s="80"/>
      <c r="J26" s="80"/>
      <c r="K26" s="80"/>
      <c r="L26" s="80"/>
      <c r="M26" s="40">
        <v>0</v>
      </c>
      <c r="N26" s="40">
        <v>0</v>
      </c>
      <c r="O26" s="46"/>
    </row>
    <row r="27" spans="1:15" ht="45.75" customHeight="1" x14ac:dyDescent="0.25">
      <c r="A27" s="47"/>
      <c r="B27" s="51"/>
      <c r="C27" s="53"/>
      <c r="D27" s="5" t="s">
        <v>29</v>
      </c>
      <c r="E27" s="40">
        <v>0</v>
      </c>
      <c r="F27" s="18">
        <v>0</v>
      </c>
      <c r="G27" s="40">
        <v>0</v>
      </c>
      <c r="H27" s="80">
        <v>0</v>
      </c>
      <c r="I27" s="80"/>
      <c r="J27" s="80"/>
      <c r="K27" s="80"/>
      <c r="L27" s="80"/>
      <c r="M27" s="40">
        <v>0</v>
      </c>
      <c r="N27" s="40">
        <v>0</v>
      </c>
      <c r="O27" s="46"/>
    </row>
    <row r="28" spans="1:15" ht="45.75" customHeight="1" x14ac:dyDescent="0.25">
      <c r="A28" s="47"/>
      <c r="B28" s="52" t="s">
        <v>40</v>
      </c>
      <c r="C28" s="52" t="s">
        <v>10</v>
      </c>
      <c r="D28" s="52" t="s">
        <v>17</v>
      </c>
      <c r="E28" s="48" t="s">
        <v>18</v>
      </c>
      <c r="F28" s="48" t="s">
        <v>25</v>
      </c>
      <c r="G28" s="48" t="s">
        <v>33</v>
      </c>
      <c r="H28" s="48" t="s">
        <v>34</v>
      </c>
      <c r="I28" s="50" t="s">
        <v>19</v>
      </c>
      <c r="J28" s="50"/>
      <c r="K28" s="50"/>
      <c r="L28" s="50"/>
      <c r="M28" s="48" t="s">
        <v>8</v>
      </c>
      <c r="N28" s="48" t="s">
        <v>9</v>
      </c>
      <c r="O28" s="46" t="s">
        <v>12</v>
      </c>
    </row>
    <row r="29" spans="1:15" ht="45.75" customHeight="1" x14ac:dyDescent="0.25">
      <c r="A29" s="47"/>
      <c r="B29" s="49"/>
      <c r="C29" s="53"/>
      <c r="D29" s="53"/>
      <c r="E29" s="51"/>
      <c r="F29" s="51"/>
      <c r="G29" s="49"/>
      <c r="H29" s="48"/>
      <c r="I29" s="39" t="s">
        <v>20</v>
      </c>
      <c r="J29" s="39" t="s">
        <v>21</v>
      </c>
      <c r="K29" s="39" t="s">
        <v>22</v>
      </c>
      <c r="L29" s="39" t="s">
        <v>23</v>
      </c>
      <c r="M29" s="48"/>
      <c r="N29" s="51"/>
      <c r="O29" s="46"/>
    </row>
    <row r="30" spans="1:15" ht="45.75" customHeight="1" x14ac:dyDescent="0.25">
      <c r="A30" s="47"/>
      <c r="B30" s="49"/>
      <c r="C30" s="53"/>
      <c r="D30" s="53"/>
      <c r="E30" s="38">
        <v>19513</v>
      </c>
      <c r="F30" s="38">
        <v>0</v>
      </c>
      <c r="G30" s="38">
        <v>0</v>
      </c>
      <c r="H30" s="38">
        <v>19513</v>
      </c>
      <c r="I30" s="38">
        <v>0</v>
      </c>
      <c r="J30" s="38">
        <v>0</v>
      </c>
      <c r="K30" s="38">
        <v>0</v>
      </c>
      <c r="L30" s="38">
        <v>19513</v>
      </c>
      <c r="M30" s="38">
        <v>0</v>
      </c>
      <c r="N30" s="38">
        <v>0</v>
      </c>
      <c r="O30" s="46"/>
    </row>
    <row r="31" spans="1:15" ht="33" customHeight="1" x14ac:dyDescent="0.25">
      <c r="A31" s="60" t="s">
        <v>24</v>
      </c>
      <c r="B31" s="63" t="s">
        <v>31</v>
      </c>
      <c r="C31" s="64"/>
      <c r="D31" s="41" t="s">
        <v>11</v>
      </c>
      <c r="E31" s="42">
        <f>F31+G31+H31</f>
        <v>518222.48332</v>
      </c>
      <c r="F31" s="43">
        <v>131220.24999000001</v>
      </c>
      <c r="G31" s="43">
        <f>G32+G34</f>
        <v>39998.991689999995</v>
      </c>
      <c r="H31" s="102">
        <f>H32+H34</f>
        <v>347003.24164000002</v>
      </c>
      <c r="I31" s="102"/>
      <c r="J31" s="102"/>
      <c r="K31" s="102"/>
      <c r="L31" s="102"/>
      <c r="M31" s="44">
        <v>0</v>
      </c>
      <c r="N31" s="45">
        <v>0</v>
      </c>
      <c r="O31" s="57" t="s">
        <v>12</v>
      </c>
    </row>
    <row r="32" spans="1:15" ht="63" x14ac:dyDescent="0.25">
      <c r="A32" s="61"/>
      <c r="B32" s="65"/>
      <c r="C32" s="64"/>
      <c r="D32" s="5" t="s">
        <v>13</v>
      </c>
      <c r="E32" s="27">
        <f>F32+G32+H32</f>
        <v>354658.82459999999</v>
      </c>
      <c r="F32" s="18">
        <v>94618.290219999995</v>
      </c>
      <c r="G32" s="37">
        <v>28490.005219999999</v>
      </c>
      <c r="H32" s="80">
        <v>231550.52916000001</v>
      </c>
      <c r="I32" s="80"/>
      <c r="J32" s="80"/>
      <c r="K32" s="80"/>
      <c r="L32" s="80"/>
      <c r="M32" s="31">
        <v>0</v>
      </c>
      <c r="N32" s="17">
        <v>0</v>
      </c>
      <c r="O32" s="58"/>
    </row>
    <row r="33" spans="1:15" ht="50.25" customHeight="1" x14ac:dyDescent="0.25">
      <c r="A33" s="61"/>
      <c r="B33" s="65"/>
      <c r="C33" s="64"/>
      <c r="D33" s="5" t="s">
        <v>14</v>
      </c>
      <c r="E33" s="26">
        <v>0</v>
      </c>
      <c r="F33" s="18">
        <v>0</v>
      </c>
      <c r="G33" s="18">
        <v>0</v>
      </c>
      <c r="H33" s="80">
        <v>0</v>
      </c>
      <c r="I33" s="80"/>
      <c r="J33" s="80"/>
      <c r="K33" s="80"/>
      <c r="L33" s="80"/>
      <c r="M33" s="31">
        <v>0</v>
      </c>
      <c r="N33" s="17">
        <v>0</v>
      </c>
      <c r="O33" s="58"/>
    </row>
    <row r="34" spans="1:15" ht="95.25" customHeight="1" x14ac:dyDescent="0.25">
      <c r="A34" s="61"/>
      <c r="B34" s="65"/>
      <c r="C34" s="64"/>
      <c r="D34" s="5" t="s">
        <v>15</v>
      </c>
      <c r="E34" s="26">
        <f>F34+G34+H34</f>
        <v>163563.65872000001</v>
      </c>
      <c r="F34" s="18">
        <v>36601.959770000001</v>
      </c>
      <c r="G34" s="37">
        <v>11508.98647</v>
      </c>
      <c r="H34" s="80">
        <f>H26+H17</f>
        <v>115452.71248</v>
      </c>
      <c r="I34" s="80"/>
      <c r="J34" s="80"/>
      <c r="K34" s="80"/>
      <c r="L34" s="80"/>
      <c r="M34" s="31">
        <v>0</v>
      </c>
      <c r="N34" s="17">
        <v>0</v>
      </c>
      <c r="O34" s="58"/>
    </row>
    <row r="35" spans="1:15" ht="56.25" customHeight="1" x14ac:dyDescent="0.25">
      <c r="A35" s="62"/>
      <c r="B35" s="66"/>
      <c r="C35" s="67"/>
      <c r="D35" s="5" t="s">
        <v>16</v>
      </c>
      <c r="E35" s="26">
        <v>0</v>
      </c>
      <c r="F35" s="18">
        <v>0</v>
      </c>
      <c r="G35" s="18">
        <v>0</v>
      </c>
      <c r="H35" s="80">
        <v>0</v>
      </c>
      <c r="I35" s="80"/>
      <c r="J35" s="80"/>
      <c r="K35" s="80"/>
      <c r="L35" s="80"/>
      <c r="M35" s="31">
        <v>0</v>
      </c>
      <c r="N35" s="17">
        <v>0</v>
      </c>
      <c r="O35" s="59"/>
    </row>
    <row r="36" spans="1:15" ht="21.75" customHeight="1" x14ac:dyDescent="0.25">
      <c r="H36" s="36"/>
      <c r="I36" s="36"/>
      <c r="J36" s="36"/>
      <c r="K36" s="36"/>
      <c r="O36" s="35" t="s">
        <v>36</v>
      </c>
    </row>
    <row r="37" spans="1:15" x14ac:dyDescent="0.25">
      <c r="H37" s="4"/>
      <c r="I37" s="4"/>
      <c r="J37" s="4"/>
      <c r="K37" s="4"/>
    </row>
    <row r="39" spans="1:15" ht="15.75" customHeight="1" x14ac:dyDescent="0.25"/>
    <row r="40" spans="1:15" ht="110.25" customHeight="1" x14ac:dyDescent="0.25"/>
    <row r="41" spans="1:15" ht="94.5" customHeight="1" x14ac:dyDescent="0.25"/>
    <row r="42" spans="1:15" ht="141.75" customHeight="1" x14ac:dyDescent="0.25"/>
    <row r="43" spans="1:15" ht="63" customHeight="1" x14ac:dyDescent="0.25"/>
  </sheetData>
  <mergeCells count="72">
    <mergeCell ref="H8:L8"/>
    <mergeCell ref="H7:L7"/>
    <mergeCell ref="H35:L35"/>
    <mergeCell ref="H34:L34"/>
    <mergeCell ref="H33:L33"/>
    <mergeCell ref="H32:L32"/>
    <mergeCell ref="H31:L31"/>
    <mergeCell ref="H16:L16"/>
    <mergeCell ref="H15:L15"/>
    <mergeCell ref="H14:L14"/>
    <mergeCell ref="H23:L23"/>
    <mergeCell ref="H24:L24"/>
    <mergeCell ref="H25:L25"/>
    <mergeCell ref="H26:L26"/>
    <mergeCell ref="H27:L27"/>
    <mergeCell ref="B19:O19"/>
    <mergeCell ref="A2:O2"/>
    <mergeCell ref="A3:O3"/>
    <mergeCell ref="A4:O4"/>
    <mergeCell ref="A5:O5"/>
    <mergeCell ref="A6:A7"/>
    <mergeCell ref="B6:B7"/>
    <mergeCell ref="C6:C7"/>
    <mergeCell ref="D6:D7"/>
    <mergeCell ref="E6:E7"/>
    <mergeCell ref="F6:N6"/>
    <mergeCell ref="O6:O7"/>
    <mergeCell ref="O9:O13"/>
    <mergeCell ref="A9:A13"/>
    <mergeCell ref="B9:B13"/>
    <mergeCell ref="C9:C13"/>
    <mergeCell ref="H13:L13"/>
    <mergeCell ref="H12:L12"/>
    <mergeCell ref="H11:L11"/>
    <mergeCell ref="H10:L10"/>
    <mergeCell ref="H9:L9"/>
    <mergeCell ref="M20:M21"/>
    <mergeCell ref="I20:L20"/>
    <mergeCell ref="H20:H21"/>
    <mergeCell ref="H18:L18"/>
    <mergeCell ref="H17:L17"/>
    <mergeCell ref="L1:O1"/>
    <mergeCell ref="O31:O35"/>
    <mergeCell ref="A31:A35"/>
    <mergeCell ref="B31:C35"/>
    <mergeCell ref="B20:B22"/>
    <mergeCell ref="C20:C22"/>
    <mergeCell ref="D20:D22"/>
    <mergeCell ref="E20:E21"/>
    <mergeCell ref="A14:A22"/>
    <mergeCell ref="B14:B18"/>
    <mergeCell ref="C14:C18"/>
    <mergeCell ref="G20:G21"/>
    <mergeCell ref="N20:N21"/>
    <mergeCell ref="O20:O22"/>
    <mergeCell ref="O14:O18"/>
    <mergeCell ref="F20:F21"/>
    <mergeCell ref="O28:O30"/>
    <mergeCell ref="A23:A30"/>
    <mergeCell ref="G28:G29"/>
    <mergeCell ref="H28:H29"/>
    <mergeCell ref="I28:L28"/>
    <mergeCell ref="M28:M29"/>
    <mergeCell ref="N28:N29"/>
    <mergeCell ref="B28:B30"/>
    <mergeCell ref="C28:C30"/>
    <mergeCell ref="D28:D30"/>
    <mergeCell ref="E28:E29"/>
    <mergeCell ref="F28:F29"/>
    <mergeCell ref="B23:B27"/>
    <mergeCell ref="C23:C27"/>
    <mergeCell ref="O23:O27"/>
  </mergeCells>
  <pageMargins left="0.7" right="0.61868686868686873" top="0.6117424242424242" bottom="0.75" header="0.3" footer="0.3"/>
  <pageSetup paperSize="9" scale="47" fitToHeight="2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2025-11-28T12:18:52Z</dcterms:modified>
</cp:coreProperties>
</file>