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22" i="1"/>
  <c r="G21" i="1"/>
  <c r="F21" i="1"/>
  <c r="E21" i="1"/>
  <c r="D21" i="1"/>
  <c r="C21" i="1"/>
  <c r="B21" i="1" s="1"/>
  <c r="G20" i="1"/>
  <c r="F20" i="1"/>
  <c r="E20" i="1"/>
  <c r="D20" i="1"/>
  <c r="C20" i="1"/>
  <c r="B20" i="1"/>
  <c r="G19" i="1"/>
  <c r="G23" i="1" s="1"/>
  <c r="F19" i="1"/>
  <c r="F23" i="1" s="1"/>
  <c r="E19" i="1"/>
  <c r="E23" i="1" s="1"/>
  <c r="D19" i="1"/>
  <c r="D23" i="1" s="1"/>
  <c r="C19" i="1"/>
  <c r="C23" i="1" s="1"/>
  <c r="B23" i="1" l="1"/>
  <c r="B19" i="1"/>
</calcChain>
</file>

<file path=xl/sharedStrings.xml><?xml version="1.0" encoding="utf-8"?>
<sst xmlns="http://schemas.openxmlformats.org/spreadsheetml/2006/main" count="36" uniqueCount="34">
  <si>
    <t xml:space="preserve">Приложение  
к постановлению Администрации
городского округа Жуковский
от «___» ________2023 г. №________
</t>
  </si>
  <si>
    <t>Приложение №1
к постановлению Администрации
городского округа Жуковский</t>
  </si>
  <si>
    <t>от 10.10.2025 № 1527</t>
  </si>
  <si>
    <t xml:space="preserve">«1. ПАСПОРТ МУНИЦИПАЛЬНОЙ ПРОГРАММЫ ГОРОДСКОГО ОКРУГА ЖУКОВСКИЙ </t>
  </si>
  <si>
    <t>«ФОРМИРОВАНИЕ СОВРЕМЕННОЙ КОМФОРТНОЙ ГОРОДСКОЙ СРЕДЫ»</t>
  </si>
  <si>
    <t>Координатор муниципальной программы</t>
  </si>
  <si>
    <t>Заместитель Главы городского округа Жуковский С.С. Феоктистов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</si>
  <si>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</si>
  <si>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</si>
  <si>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</si>
  <si>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</si>
  <si>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1. Повышение качества и комфорта городской среды на территории  городского округа Жуковский</t>
  </si>
  <si>
    <t>2.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</si>
  <si>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Перечень подпрограмм</t>
  </si>
  <si>
    <t>Ответственные исполнители подпрограмм</t>
  </si>
  <si>
    <t>1. Подпрограмма I «Комфортная городская среда»</t>
  </si>
  <si>
    <t>2. Подпрограмма II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</si>
  <si>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Краткая характеристика подпрограмм</t>
  </si>
  <si>
    <t>1. Планируется увеличение доли благоустроенных общественных и дворовых территорий от общего количества общественных и дворовых территорий для повышения уровня благоустройства территорий. Реализация подпрограммы позволит повысить уровень комфортности проживания жителей на территории городского округа Жуковский</t>
  </si>
  <si>
    <t>2. Направлена на обеспечение условий для повышения уровня благоустройства территорий и комфортного проживания жителей в многоквартирных домах.
Реализация позволит создать условия для реализации жилищной реформы, организации ремонта и надлежащего содержания жилищного фонда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</si>
  <si>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</si>
  <si>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</si>
  <si>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</si>
  <si>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2023 год</t>
  </si>
  <si>
    <t>2024 год</t>
  </si>
  <si>
    <t>2025 год</t>
  </si>
  <si>
    <t>2026 год</t>
  </si>
  <si>
    <t>2027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</si>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</sst>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0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3\bd_doc\2025\&#1055;&#1086;&#1089;&#1090;&#1072;&#1085;&#1086;&#1074;&#1083;&#1077;&#1085;&#1080;&#1103;\1527\&#1055;&#1072;&#1089;&#1087;&#1086;&#1088;&#1090;%20&#1080;%20&#1087;&#1088;&#1086;&#1075;&#1088;&#1072;&#1084;&#1084;&#1072;%20&#1085;&#1072;%2010.10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  <sheetName val="пп 2"/>
    </sheetNames>
    <sheetDataSet>
      <sheetData sheetId="0"/>
      <sheetData sheetId="1">
        <row r="183">
          <cell r="F183">
            <v>316672.58999999997</v>
          </cell>
          <cell r="G183">
            <v>199938.67</v>
          </cell>
          <cell r="H183">
            <v>121289</v>
          </cell>
          <cell r="M183">
            <v>862229.72</v>
          </cell>
          <cell r="N183">
            <v>431946.76</v>
          </cell>
        </row>
        <row r="184">
          <cell r="F184">
            <v>94933.23</v>
          </cell>
          <cell r="G184">
            <v>228440.53</v>
          </cell>
          <cell r="H184">
            <v>0</v>
          </cell>
          <cell r="M184">
            <v>164542.28</v>
          </cell>
          <cell r="N184">
            <v>0</v>
          </cell>
        </row>
        <row r="185">
          <cell r="F185">
            <v>128772.68443999998</v>
          </cell>
          <cell r="G185">
            <v>126084.1722</v>
          </cell>
          <cell r="H185">
            <v>111226.37991</v>
          </cell>
          <cell r="M185">
            <v>358905.8</v>
          </cell>
          <cell r="N185">
            <v>172452.24</v>
          </cell>
        </row>
        <row r="186">
          <cell r="F186">
            <v>0</v>
          </cell>
          <cell r="G186">
            <v>0</v>
          </cell>
          <cell r="H186">
            <v>0</v>
          </cell>
          <cell r="M186">
            <v>0</v>
          </cell>
          <cell r="N186">
            <v>0</v>
          </cell>
        </row>
      </sheetData>
      <sheetData sheetId="2">
        <row r="277">
          <cell r="F277">
            <v>28018.46</v>
          </cell>
          <cell r="G277">
            <v>1329</v>
          </cell>
          <cell r="H277">
            <v>1435</v>
          </cell>
          <cell r="M277">
            <v>1437</v>
          </cell>
          <cell r="N277">
            <v>1439</v>
          </cell>
        </row>
        <row r="278">
          <cell r="F278">
            <v>0</v>
          </cell>
          <cell r="G278">
            <v>0</v>
          </cell>
          <cell r="H278">
            <v>0</v>
          </cell>
          <cell r="M278">
            <v>0</v>
          </cell>
          <cell r="N278">
            <v>0</v>
          </cell>
        </row>
        <row r="279">
          <cell r="F279">
            <v>286530.50569999998</v>
          </cell>
          <cell r="G279">
            <v>519454.94801999995</v>
          </cell>
          <cell r="H279">
            <v>725510.51418000006</v>
          </cell>
          <cell r="M279">
            <v>591826.55783000006</v>
          </cell>
          <cell r="N279">
            <v>593068.94983000006</v>
          </cell>
        </row>
        <row r="280">
          <cell r="F280">
            <v>0</v>
          </cell>
          <cell r="G280">
            <v>0</v>
          </cell>
          <cell r="H280">
            <v>0</v>
          </cell>
          <cell r="M280">
            <v>0</v>
          </cell>
          <cell r="N28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14" workbookViewId="0">
      <selection activeCell="B10" sqref="B10:G10"/>
    </sheetView>
  </sheetViews>
  <sheetFormatPr defaultRowHeight="15" x14ac:dyDescent="0.25"/>
  <cols>
    <col min="1" max="1" width="44.85546875" style="3" customWidth="1"/>
    <col min="2" max="7" width="20.42578125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44.85546875" style="3" customWidth="1"/>
    <col min="258" max="263" width="20.42578125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44.85546875" style="3" customWidth="1"/>
    <col min="514" max="519" width="20.42578125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44.85546875" style="3" customWidth="1"/>
    <col min="770" max="775" width="20.42578125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44.85546875" style="3" customWidth="1"/>
    <col min="1026" max="1031" width="20.42578125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44.85546875" style="3" customWidth="1"/>
    <col min="1282" max="1287" width="20.42578125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44.85546875" style="3" customWidth="1"/>
    <col min="1538" max="1543" width="20.42578125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44.85546875" style="3" customWidth="1"/>
    <col min="1794" max="1799" width="20.42578125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44.85546875" style="3" customWidth="1"/>
    <col min="2050" max="2055" width="20.42578125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44.85546875" style="3" customWidth="1"/>
    <col min="2306" max="2311" width="20.42578125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44.85546875" style="3" customWidth="1"/>
    <col min="2562" max="2567" width="20.42578125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44.85546875" style="3" customWidth="1"/>
    <col min="2818" max="2823" width="20.42578125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44.85546875" style="3" customWidth="1"/>
    <col min="3074" max="3079" width="20.42578125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44.85546875" style="3" customWidth="1"/>
    <col min="3330" max="3335" width="20.42578125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44.85546875" style="3" customWidth="1"/>
    <col min="3586" max="3591" width="20.42578125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44.85546875" style="3" customWidth="1"/>
    <col min="3842" max="3847" width="20.42578125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44.85546875" style="3" customWidth="1"/>
    <col min="4098" max="4103" width="20.42578125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44.85546875" style="3" customWidth="1"/>
    <col min="4354" max="4359" width="20.42578125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44.85546875" style="3" customWidth="1"/>
    <col min="4610" max="4615" width="20.42578125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44.85546875" style="3" customWidth="1"/>
    <col min="4866" max="4871" width="20.42578125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44.85546875" style="3" customWidth="1"/>
    <col min="5122" max="5127" width="20.42578125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44.85546875" style="3" customWidth="1"/>
    <col min="5378" max="5383" width="20.42578125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44.85546875" style="3" customWidth="1"/>
    <col min="5634" max="5639" width="20.42578125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44.85546875" style="3" customWidth="1"/>
    <col min="5890" max="5895" width="20.42578125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44.85546875" style="3" customWidth="1"/>
    <col min="6146" max="6151" width="20.42578125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44.85546875" style="3" customWidth="1"/>
    <col min="6402" max="6407" width="20.42578125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44.85546875" style="3" customWidth="1"/>
    <col min="6658" max="6663" width="20.42578125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44.85546875" style="3" customWidth="1"/>
    <col min="6914" max="6919" width="20.42578125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44.85546875" style="3" customWidth="1"/>
    <col min="7170" max="7175" width="20.42578125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44.85546875" style="3" customWidth="1"/>
    <col min="7426" max="7431" width="20.42578125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44.85546875" style="3" customWidth="1"/>
    <col min="7682" max="7687" width="20.42578125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44.85546875" style="3" customWidth="1"/>
    <col min="7938" max="7943" width="20.42578125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44.85546875" style="3" customWidth="1"/>
    <col min="8194" max="8199" width="20.42578125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44.85546875" style="3" customWidth="1"/>
    <col min="8450" max="8455" width="20.42578125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44.85546875" style="3" customWidth="1"/>
    <col min="8706" max="8711" width="20.42578125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44.85546875" style="3" customWidth="1"/>
    <col min="8962" max="8967" width="20.42578125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44.85546875" style="3" customWidth="1"/>
    <col min="9218" max="9223" width="20.42578125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44.85546875" style="3" customWidth="1"/>
    <col min="9474" max="9479" width="20.42578125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44.85546875" style="3" customWidth="1"/>
    <col min="9730" max="9735" width="20.42578125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44.85546875" style="3" customWidth="1"/>
    <col min="9986" max="9991" width="20.42578125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44.85546875" style="3" customWidth="1"/>
    <col min="10242" max="10247" width="20.42578125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44.85546875" style="3" customWidth="1"/>
    <col min="10498" max="10503" width="20.42578125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44.85546875" style="3" customWidth="1"/>
    <col min="10754" max="10759" width="20.42578125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44.85546875" style="3" customWidth="1"/>
    <col min="11010" max="11015" width="20.42578125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44.85546875" style="3" customWidth="1"/>
    <col min="11266" max="11271" width="20.42578125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44.85546875" style="3" customWidth="1"/>
    <col min="11522" max="11527" width="20.42578125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44.85546875" style="3" customWidth="1"/>
    <col min="11778" max="11783" width="20.42578125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44.85546875" style="3" customWidth="1"/>
    <col min="12034" max="12039" width="20.42578125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44.85546875" style="3" customWidth="1"/>
    <col min="12290" max="12295" width="20.42578125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44.85546875" style="3" customWidth="1"/>
    <col min="12546" max="12551" width="20.42578125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44.85546875" style="3" customWidth="1"/>
    <col min="12802" max="12807" width="20.42578125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44.85546875" style="3" customWidth="1"/>
    <col min="13058" max="13063" width="20.42578125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44.85546875" style="3" customWidth="1"/>
    <col min="13314" max="13319" width="20.42578125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44.85546875" style="3" customWidth="1"/>
    <col min="13570" max="13575" width="20.42578125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44.85546875" style="3" customWidth="1"/>
    <col min="13826" max="13831" width="20.42578125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44.85546875" style="3" customWidth="1"/>
    <col min="14082" max="14087" width="20.42578125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44.85546875" style="3" customWidth="1"/>
    <col min="14338" max="14343" width="20.42578125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44.85546875" style="3" customWidth="1"/>
    <col min="14594" max="14599" width="20.42578125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44.85546875" style="3" customWidth="1"/>
    <col min="14850" max="14855" width="20.42578125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44.85546875" style="3" customWidth="1"/>
    <col min="15106" max="15111" width="20.42578125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44.85546875" style="3" customWidth="1"/>
    <col min="15362" max="15367" width="20.42578125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44.85546875" style="3" customWidth="1"/>
    <col min="15618" max="15623" width="20.42578125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44.85546875" style="3" customWidth="1"/>
    <col min="15874" max="15879" width="20.42578125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44.85546875" style="3" customWidth="1"/>
    <col min="16130" max="16135" width="20.42578125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59.25" customHeight="1" x14ac:dyDescent="0.25">
      <c r="A2" s="1"/>
      <c r="B2" s="1"/>
      <c r="C2" s="1"/>
      <c r="D2" s="4" t="s">
        <v>1</v>
      </c>
      <c r="E2" s="5"/>
      <c r="F2" s="5"/>
      <c r="G2" s="5"/>
      <c r="H2" s="6"/>
      <c r="J2" s="1"/>
      <c r="K2" s="1"/>
    </row>
    <row r="3" spans="1:11" ht="18.75" x14ac:dyDescent="0.25">
      <c r="A3" s="1"/>
      <c r="B3" s="1"/>
      <c r="C3" s="1"/>
      <c r="D3" s="5" t="s">
        <v>2</v>
      </c>
      <c r="E3" s="5"/>
      <c r="F3" s="5"/>
      <c r="G3" s="5"/>
      <c r="H3" s="6"/>
      <c r="J3" s="1"/>
      <c r="K3" s="1"/>
    </row>
    <row r="4" spans="1:11" ht="18.75" x14ac:dyDescent="0.25">
      <c r="A4" s="1"/>
      <c r="B4" s="1"/>
      <c r="C4" s="1"/>
      <c r="D4" s="1"/>
      <c r="H4" s="6"/>
      <c r="J4" s="1"/>
      <c r="K4" s="1"/>
    </row>
    <row r="5" spans="1:11" ht="18.75" x14ac:dyDescent="0.25">
      <c r="A5" s="1"/>
      <c r="B5" s="1"/>
      <c r="C5" s="1"/>
      <c r="D5" s="1"/>
      <c r="H5" s="6"/>
      <c r="J5" s="1"/>
      <c r="K5" s="1"/>
    </row>
    <row r="6" spans="1:11" ht="18.75" x14ac:dyDescent="0.25">
      <c r="A6" s="7" t="s">
        <v>3</v>
      </c>
      <c r="B6" s="7"/>
      <c r="C6" s="7"/>
      <c r="D6" s="7"/>
      <c r="E6" s="7"/>
      <c r="F6" s="7"/>
      <c r="G6" s="7"/>
      <c r="H6" s="1"/>
      <c r="I6" s="1"/>
      <c r="J6" s="1"/>
      <c r="K6" s="1"/>
    </row>
    <row r="7" spans="1:11" ht="18.75" x14ac:dyDescent="0.25">
      <c r="A7" s="8" t="s">
        <v>4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13" customFormat="1" ht="37.5" x14ac:dyDescent="0.25">
      <c r="A8" s="10" t="s">
        <v>5</v>
      </c>
      <c r="B8" s="11" t="s">
        <v>6</v>
      </c>
      <c r="C8" s="11"/>
      <c r="D8" s="11"/>
      <c r="E8" s="11"/>
      <c r="F8" s="11"/>
      <c r="G8" s="11"/>
      <c r="H8" s="12" t="s">
        <v>7</v>
      </c>
      <c r="I8" s="12"/>
      <c r="J8" s="12"/>
      <c r="K8" s="12"/>
    </row>
    <row r="9" spans="1:11" s="13" customFormat="1" ht="37.5" x14ac:dyDescent="0.25">
      <c r="A9" s="10" t="s">
        <v>8</v>
      </c>
      <c r="B9" s="14" t="s">
        <v>9</v>
      </c>
      <c r="C9" s="14"/>
      <c r="D9" s="14"/>
      <c r="E9" s="14"/>
      <c r="F9" s="14"/>
      <c r="G9" s="14"/>
      <c r="H9" s="12"/>
      <c r="I9" s="12"/>
      <c r="J9" s="12"/>
      <c r="K9" s="12"/>
    </row>
    <row r="10" spans="1:11" s="13" customFormat="1" ht="18.75" x14ac:dyDescent="0.25">
      <c r="A10" s="15" t="s">
        <v>10</v>
      </c>
      <c r="B10" s="14" t="s">
        <v>11</v>
      </c>
      <c r="C10" s="14"/>
      <c r="D10" s="14"/>
      <c r="E10" s="14"/>
      <c r="F10" s="14"/>
      <c r="G10" s="14"/>
      <c r="H10" s="12"/>
      <c r="I10" s="12"/>
      <c r="J10" s="12"/>
      <c r="K10" s="12"/>
    </row>
    <row r="11" spans="1:11" s="13" customFormat="1" ht="18.75" x14ac:dyDescent="0.25">
      <c r="A11" s="16"/>
      <c r="B11" s="17" t="s">
        <v>12</v>
      </c>
      <c r="C11" s="18"/>
      <c r="D11" s="18"/>
      <c r="E11" s="18"/>
      <c r="F11" s="18"/>
      <c r="G11" s="19"/>
      <c r="H11" s="12"/>
      <c r="I11" s="12"/>
      <c r="J11" s="12"/>
      <c r="K11" s="12"/>
    </row>
    <row r="12" spans="1:11" s="13" customFormat="1" ht="18.75" x14ac:dyDescent="0.25">
      <c r="A12" s="20" t="s">
        <v>13</v>
      </c>
      <c r="B12" s="17" t="s">
        <v>14</v>
      </c>
      <c r="C12" s="18"/>
      <c r="D12" s="18"/>
      <c r="E12" s="18"/>
      <c r="F12" s="18"/>
      <c r="G12" s="19"/>
      <c r="H12" s="12"/>
      <c r="I12" s="12"/>
      <c r="J12" s="12"/>
      <c r="K12" s="12"/>
    </row>
    <row r="13" spans="1:11" s="13" customFormat="1" ht="37.5" x14ac:dyDescent="0.25">
      <c r="A13" s="21" t="s">
        <v>15</v>
      </c>
      <c r="B13" s="14" t="s">
        <v>9</v>
      </c>
      <c r="C13" s="14"/>
      <c r="D13" s="14"/>
      <c r="E13" s="14"/>
      <c r="F13" s="14"/>
      <c r="G13" s="14"/>
      <c r="H13" s="12"/>
      <c r="I13" s="12"/>
      <c r="J13" s="12"/>
      <c r="K13" s="12"/>
    </row>
    <row r="14" spans="1:11" s="13" customFormat="1" ht="112.5" x14ac:dyDescent="0.25">
      <c r="A14" s="21" t="s">
        <v>16</v>
      </c>
      <c r="B14" s="14" t="s">
        <v>9</v>
      </c>
      <c r="C14" s="14"/>
      <c r="D14" s="14"/>
      <c r="E14" s="14"/>
      <c r="F14" s="14"/>
      <c r="G14" s="14"/>
      <c r="H14" s="12"/>
      <c r="I14" s="12"/>
      <c r="J14" s="12"/>
      <c r="K14" s="12"/>
    </row>
    <row r="15" spans="1:11" s="13" customFormat="1" ht="18.75" x14ac:dyDescent="0.25">
      <c r="A15" s="15" t="s">
        <v>17</v>
      </c>
      <c r="B15" s="11" t="s">
        <v>18</v>
      </c>
      <c r="C15" s="11"/>
      <c r="D15" s="11"/>
      <c r="E15" s="11"/>
      <c r="F15" s="11"/>
      <c r="G15" s="11"/>
      <c r="H15" s="12"/>
      <c r="I15" s="12"/>
      <c r="J15" s="12"/>
      <c r="K15" s="12"/>
    </row>
    <row r="16" spans="1:11" s="13" customFormat="1" ht="18.75" x14ac:dyDescent="0.25">
      <c r="A16" s="16"/>
      <c r="B16" s="22" t="s">
        <v>19</v>
      </c>
      <c r="C16" s="23"/>
      <c r="D16" s="23"/>
      <c r="E16" s="23"/>
      <c r="F16" s="23"/>
      <c r="G16" s="24"/>
      <c r="H16" s="12"/>
      <c r="I16" s="12"/>
      <c r="J16" s="12"/>
      <c r="K16" s="12"/>
    </row>
    <row r="17" spans="1:11" s="13" customFormat="1" ht="18.75" x14ac:dyDescent="0.25">
      <c r="A17" s="25" t="s">
        <v>20</v>
      </c>
      <c r="B17" s="26" t="s">
        <v>21</v>
      </c>
      <c r="C17" s="27"/>
      <c r="D17" s="27"/>
      <c r="E17" s="27"/>
      <c r="F17" s="27"/>
      <c r="G17" s="28"/>
      <c r="H17" s="12"/>
      <c r="I17" s="12"/>
      <c r="J17" s="12"/>
      <c r="K17" s="12"/>
    </row>
    <row r="18" spans="1:11" s="13" customFormat="1" ht="18.75" x14ac:dyDescent="0.25">
      <c r="A18" s="29"/>
      <c r="B18" s="30" t="s">
        <v>22</v>
      </c>
      <c r="C18" s="30" t="s">
        <v>23</v>
      </c>
      <c r="D18" s="30" t="s">
        <v>24</v>
      </c>
      <c r="E18" s="30" t="s">
        <v>25</v>
      </c>
      <c r="F18" s="30" t="s">
        <v>26</v>
      </c>
      <c r="G18" s="30" t="s">
        <v>27</v>
      </c>
      <c r="I18" s="12"/>
      <c r="K18" s="12"/>
    </row>
    <row r="19" spans="1:11" s="13" customFormat="1" ht="37.5" x14ac:dyDescent="0.25">
      <c r="A19" s="21" t="s">
        <v>28</v>
      </c>
      <c r="B19" s="31">
        <f>SUM(C19:G19)</f>
        <v>1965735.2</v>
      </c>
      <c r="C19" s="31">
        <f>'[1]пп 1'!F183+'[1]пп 2'!F277</f>
        <v>344691.05</v>
      </c>
      <c r="D19" s="31">
        <f>'[1]пп 1'!G183+'[1]пп 2'!G277</f>
        <v>201267.67</v>
      </c>
      <c r="E19" s="31">
        <f>'[1]пп 1'!H183+'[1]пп 2'!H277</f>
        <v>122724</v>
      </c>
      <c r="F19" s="31">
        <f>'[1]пп 1'!M183+'[1]пп 2'!M277</f>
        <v>863666.72</v>
      </c>
      <c r="G19" s="31">
        <f>'[1]пп 1'!N183+'[1]пп 2'!N277</f>
        <v>433385.76</v>
      </c>
      <c r="H19" s="32"/>
      <c r="I19" s="12"/>
      <c r="K19" s="12"/>
    </row>
    <row r="20" spans="1:11" s="13" customFormat="1" ht="18.75" x14ac:dyDescent="0.25">
      <c r="A20" s="21" t="s">
        <v>29</v>
      </c>
      <c r="B20" s="31">
        <f>SUM(C20:G20)</f>
        <v>487916.04000000004</v>
      </c>
      <c r="C20" s="31">
        <f>'[1]пп 1'!F184+'[1]пп 2'!F278</f>
        <v>94933.23</v>
      </c>
      <c r="D20" s="31">
        <f>'[1]пп 1'!G184+'[1]пп 2'!G278</f>
        <v>228440.53</v>
      </c>
      <c r="E20" s="31">
        <f>'[1]пп 1'!H184+'[1]пп 2'!H278</f>
        <v>0</v>
      </c>
      <c r="F20" s="31">
        <f>'[1]пп 1'!M184+'[1]пп 2'!M278</f>
        <v>164542.28</v>
      </c>
      <c r="G20" s="31">
        <f>'[1]пп 1'!N184+'[1]пп 2'!N278</f>
        <v>0</v>
      </c>
      <c r="H20" s="32"/>
      <c r="I20" s="12"/>
      <c r="K20" s="12"/>
    </row>
    <row r="21" spans="1:11" s="13" customFormat="1" ht="37.5" x14ac:dyDescent="0.25">
      <c r="A21" s="21" t="s">
        <v>30</v>
      </c>
      <c r="B21" s="31">
        <f>SUM(C21:G21)</f>
        <v>3613832.7521100002</v>
      </c>
      <c r="C21" s="31">
        <f>'[1]пп 1'!F185+'[1]пп 2'!F279</f>
        <v>415303.19013999996</v>
      </c>
      <c r="D21" s="31">
        <f>'[1]пп 1'!G185+'[1]пп 2'!G279</f>
        <v>645539.12021999992</v>
      </c>
      <c r="E21" s="31">
        <f>'[1]пп 1'!H185+'[1]пп 2'!H279</f>
        <v>836736.89409000007</v>
      </c>
      <c r="F21" s="31">
        <f>'[1]пп 1'!M185+'[1]пп 2'!M279</f>
        <v>950732.35783000011</v>
      </c>
      <c r="G21" s="31">
        <f>'[1]пп 1'!N185+'[1]пп 2'!N279</f>
        <v>765521.18983000005</v>
      </c>
      <c r="H21" s="32"/>
      <c r="I21" s="12"/>
      <c r="K21" s="12"/>
    </row>
    <row r="22" spans="1:11" s="13" customFormat="1" ht="18.75" x14ac:dyDescent="0.25">
      <c r="A22" s="21" t="s">
        <v>31</v>
      </c>
      <c r="B22" s="31">
        <f>SUM(C22:G22)</f>
        <v>0</v>
      </c>
      <c r="C22" s="31">
        <f>'[1]пп 1'!F186+'[1]пп 2'!F280</f>
        <v>0</v>
      </c>
      <c r="D22" s="31">
        <f>'[1]пп 1'!G186+'[1]пп 2'!G280</f>
        <v>0</v>
      </c>
      <c r="E22" s="31">
        <f>'[1]пп 1'!H186+'[1]пп 2'!H280</f>
        <v>0</v>
      </c>
      <c r="F22" s="31">
        <f>'[1]пп 1'!M186+'[1]пп 2'!M280</f>
        <v>0</v>
      </c>
      <c r="G22" s="31">
        <f>'[1]пп 1'!N186+'[1]пп 2'!N280</f>
        <v>0</v>
      </c>
      <c r="H22" s="32"/>
      <c r="I22" s="12"/>
      <c r="K22" s="12"/>
    </row>
    <row r="23" spans="1:11" s="13" customFormat="1" ht="18.75" x14ac:dyDescent="0.25">
      <c r="A23" s="21" t="s">
        <v>32</v>
      </c>
      <c r="B23" s="31">
        <f>SUM(C23:G23)</f>
        <v>6067483.99211</v>
      </c>
      <c r="C23" s="31">
        <f>SUM(C19:C22)</f>
        <v>854927.47013999987</v>
      </c>
      <c r="D23" s="31">
        <f>SUM(D19:D22)</f>
        <v>1075247.3202199999</v>
      </c>
      <c r="E23" s="31">
        <f>SUM(E19:E22)</f>
        <v>959460.89409000007</v>
      </c>
      <c r="F23" s="31">
        <f>SUM(F19:F22)</f>
        <v>1978941.3578300001</v>
      </c>
      <c r="G23" s="31">
        <f>SUM(G19:G22)</f>
        <v>1198906.9498300001</v>
      </c>
      <c r="H23" s="32"/>
      <c r="I23" s="12"/>
      <c r="K23" s="12"/>
    </row>
    <row r="24" spans="1:11" s="13" customFormat="1" ht="18.75" x14ac:dyDescent="0.3">
      <c r="A24" s="33"/>
      <c r="B24" s="34"/>
      <c r="C24" s="35"/>
      <c r="D24" s="35"/>
      <c r="E24" s="35"/>
      <c r="F24" s="34"/>
      <c r="G24" s="36" t="s">
        <v>33</v>
      </c>
      <c r="H24" s="32"/>
      <c r="I24" s="12"/>
      <c r="K24" s="12"/>
    </row>
    <row r="25" spans="1:11" s="13" customFormat="1" ht="15.75" x14ac:dyDescent="0.25">
      <c r="A25" s="12"/>
      <c r="B25" s="37"/>
      <c r="C25" s="38"/>
      <c r="D25" s="38"/>
      <c r="E25" s="37"/>
      <c r="F25" s="37"/>
      <c r="G25" s="37"/>
      <c r="H25" s="32"/>
      <c r="I25" s="12"/>
      <c r="K25" s="12"/>
    </row>
    <row r="26" spans="1:11" x14ac:dyDescent="0.25">
      <c r="C26" s="39"/>
      <c r="D26" s="39"/>
      <c r="E26" s="39"/>
      <c r="F26" s="39"/>
      <c r="G26" s="39"/>
    </row>
  </sheetData>
  <mergeCells count="18">
    <mergeCell ref="B14:G14"/>
    <mergeCell ref="A15:A16"/>
    <mergeCell ref="B15:G15"/>
    <mergeCell ref="B16:G16"/>
    <mergeCell ref="A17:A18"/>
    <mergeCell ref="B17:G17"/>
    <mergeCell ref="B9:G9"/>
    <mergeCell ref="A10:A11"/>
    <mergeCell ref="B10:G10"/>
    <mergeCell ref="B11:G11"/>
    <mergeCell ref="B12:G12"/>
    <mergeCell ref="B13:G13"/>
    <mergeCell ref="G1:H1"/>
    <mergeCell ref="D2:G2"/>
    <mergeCell ref="D3:G3"/>
    <mergeCell ref="A6:G6"/>
    <mergeCell ref="A7:G7"/>
    <mergeCell ref="B8:G8"/>
  </mergeCells>
  <pageMargins left="0.70866141732283472" right="0.19685039370078741" top="0.74803149606299213" bottom="0.74803149606299213" header="0.31496062992125984" footer="0.31496062992125984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2025-10-15T09:32:58Z</dcterms:modified>
</cp:coreProperties>
</file>