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24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D27" i="1"/>
  <c r="C27" i="1"/>
  <c r="B26" i="1"/>
  <c r="G25" i="1"/>
  <c r="F25" i="1"/>
  <c r="E25" i="1"/>
  <c r="D25" i="1"/>
  <c r="C25" i="1"/>
  <c r="B25" i="1"/>
  <c r="B24" i="1"/>
  <c r="G23" i="1"/>
  <c r="F23" i="1"/>
  <c r="F27" i="1" s="1"/>
  <c r="E23" i="1"/>
  <c r="E27" i="1" s="1"/>
  <c r="D23" i="1"/>
  <c r="C23" i="1"/>
  <c r="B23" i="1" l="1"/>
  <c r="B27" i="1" s="1"/>
</calcChain>
</file>

<file path=xl/sharedStrings.xml><?xml version="1.0" encoding="utf-8"?>
<sst xmlns="http://schemas.openxmlformats.org/spreadsheetml/2006/main" count="43" uniqueCount="42">
  <si>
    <t xml:space="preserve">Приложение  
к постановлению Администрации
городского округа Жуковский
от «___» ________2023 г. №________
</t>
  </si>
  <si>
    <t>Приложение  №1 к постановлению</t>
  </si>
  <si>
    <t>Администрации городского округа Жуковский</t>
  </si>
  <si>
    <t>от «19» сентября 2025 №1424</t>
  </si>
  <si>
    <t xml:space="preserve">«1. ПАСПОРТ  </t>
  </si>
  <si>
    <t>«Развитие и функционирование дорожно-транспортного комплекса»</t>
  </si>
  <si>
    <t>Координатор муниципальной программы</t>
  </si>
  <si>
    <t>Первый заместитель Главы городского округа Жуковский  А.В. Дунаевич</t>
  </si>
  <si>
    <t xml:space="preserve"> </t>
  </si>
  <si>
    <t>Отдел дорожной деятельности, транспорта и связи Управления благоустройства и содержания территорий 
 Администрации г.о. Жуковский Администрации г.о. Жуковский</t>
  </si>
  <si>
    <t xml:space="preserve">Цели муниципальной программы                   </t>
  </si>
  <si>
    <t>1. Повышение доступности и качества транспортных услуг для населения</t>
  </si>
  <si>
    <t>2. Повышение уровня безопасности дорожно-транспортного комплекса, снижение смертности от дорожно-транспортных происшествий</t>
  </si>
  <si>
    <t>3. Обеспечение нормативного состояния автомобильных дорог местного значения</t>
  </si>
  <si>
    <t>Перечень подпрограмм</t>
  </si>
  <si>
    <t>Ответственные исполнители подпрограмм</t>
  </si>
  <si>
    <t>1. Подпрограмма 1 «Пассажирский транспорт общего пользования».</t>
  </si>
  <si>
    <t>Отдел дорожной деятельности, транспорта и связи Управления благоустройства и содержания территорий 
 Администрации г.о. Жуковский</t>
  </si>
  <si>
    <t>2. Подпрограмма 2 «Дороги Подмосковья».</t>
  </si>
  <si>
    <t xml:space="preserve">Отдел дорожной деятельности, транспорта и связи Управления благоустройства и содержания территорий 
 Администрации г.о. Жуковский </t>
  </si>
  <si>
    <t>3. Подпрограмма 3
«Безопасность дорожного движения».</t>
  </si>
  <si>
    <t>4. Подпрограмма 5 «Обеспечивающая подпрограмма».</t>
  </si>
  <si>
    <t>Муниципальное бюджетное учреждение г.о. Жуковский «Городское хозяйство»</t>
  </si>
  <si>
    <t>Краткая характеристика подпрограмм</t>
  </si>
  <si>
    <t>1.Мероприятия подпрограммы направлены на создание преимущественных условий для функционирования транспорта общего пользования, улучшение качества предоставляемых услуг, снижение транспортных расходов, повышение качества услуг и безопасности транспорта общего пользования.</t>
  </si>
  <si>
    <t>2.Развитие сети автомобильных дорог общего пользования на территории муниципального образования, обеспечение нормативного состояния автомобильных дорог местного значения, безопасности дорожного движения.</t>
  </si>
  <si>
    <t>3.Обеспечение эффективного исполнения полномочий Администрации городского округа Жуковский в сфере транспорта и дорожной инфраструктуры и функционирования подведомственных учреждений.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</si>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</sst>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%20&#1052;&#1055;%20(2)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1 П-мма Финансы!"/>
    </sheetNames>
    <sheetDataSet>
      <sheetData sheetId="0"/>
      <sheetData sheetId="1">
        <row r="25">
          <cell r="F25">
            <v>883</v>
          </cell>
          <cell r="G25">
            <v>369</v>
          </cell>
          <cell r="H25">
            <v>28740.250639999998</v>
          </cell>
          <cell r="M25">
            <v>54863</v>
          </cell>
          <cell r="N25">
            <v>25980</v>
          </cell>
        </row>
        <row r="26">
          <cell r="F26">
            <v>1539.8590100000001</v>
          </cell>
          <cell r="G26">
            <v>1066.23</v>
          </cell>
          <cell r="H26">
            <v>10189.587</v>
          </cell>
          <cell r="M26">
            <v>18106.001</v>
          </cell>
          <cell r="N26">
            <v>8985</v>
          </cell>
        </row>
        <row r="88">
          <cell r="F88">
            <v>46765</v>
          </cell>
          <cell r="G88">
            <v>0</v>
          </cell>
          <cell r="H88">
            <v>31912.59</v>
          </cell>
          <cell r="M88">
            <v>0</v>
          </cell>
          <cell r="N88">
            <v>0</v>
          </cell>
        </row>
        <row r="89">
          <cell r="F89">
            <v>23382.158669999997</v>
          </cell>
          <cell r="G89">
            <v>63828.761790000004</v>
          </cell>
          <cell r="H89">
            <v>190080.01373000001</v>
          </cell>
          <cell r="M89">
            <v>74539.458039999998</v>
          </cell>
          <cell r="N89">
            <v>27975</v>
          </cell>
        </row>
        <row r="99">
          <cell r="F99">
            <v>6474.2121699999998</v>
          </cell>
          <cell r="G99">
            <v>3021.1549599999998</v>
          </cell>
          <cell r="H99">
            <v>25012.542089999999</v>
          </cell>
          <cell r="M99">
            <v>4780</v>
          </cell>
          <cell r="N99">
            <v>4780</v>
          </cell>
        </row>
        <row r="106">
          <cell r="F106">
            <v>56476.904999999999</v>
          </cell>
          <cell r="G106">
            <v>56482.24396</v>
          </cell>
          <cell r="H106">
            <v>71562</v>
          </cell>
          <cell r="M106">
            <v>80275</v>
          </cell>
          <cell r="N106">
            <v>84396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" workbookViewId="0">
      <selection activeCell="A3" sqref="A3"/>
    </sheetView>
  </sheetViews>
  <sheetFormatPr defaultRowHeight="15" x14ac:dyDescent="0.25"/>
  <cols>
    <col min="1" max="1" width="44.85546875" style="3" customWidth="1"/>
    <col min="2" max="7" width="20.425781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" hidden="1" customHeight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5.75" customHeight="1" x14ac:dyDescent="0.25">
      <c r="A2" s="1"/>
      <c r="B2" s="1"/>
      <c r="C2" s="1"/>
      <c r="D2" s="1"/>
      <c r="F2" s="4" t="s">
        <v>1</v>
      </c>
      <c r="G2" s="4"/>
      <c r="H2" s="5"/>
      <c r="J2" s="1"/>
      <c r="K2" s="1"/>
    </row>
    <row r="3" spans="1:11" ht="33.75" customHeight="1" x14ac:dyDescent="0.25">
      <c r="A3" s="1"/>
      <c r="B3" s="1"/>
      <c r="C3" s="1"/>
      <c r="D3" s="1"/>
      <c r="F3" s="6" t="s">
        <v>2</v>
      </c>
      <c r="G3" s="6"/>
      <c r="H3" s="5"/>
      <c r="J3" s="1"/>
      <c r="K3" s="1"/>
    </row>
    <row r="4" spans="1:11" ht="15.75" customHeight="1" x14ac:dyDescent="0.25">
      <c r="A4" s="1"/>
      <c r="B4" s="1"/>
      <c r="C4" s="1"/>
      <c r="D4" s="1"/>
      <c r="F4" s="4" t="s">
        <v>3</v>
      </c>
      <c r="G4" s="4"/>
      <c r="H4" s="5"/>
      <c r="J4" s="1"/>
      <c r="K4" s="1"/>
    </row>
    <row r="5" spans="1:11" ht="15.75" customHeight="1" x14ac:dyDescent="0.25">
      <c r="A5" s="1"/>
      <c r="B5" s="1"/>
      <c r="C5" s="1"/>
      <c r="D5" s="1"/>
      <c r="H5" s="5"/>
      <c r="J5" s="1"/>
      <c r="K5" s="1"/>
    </row>
    <row r="6" spans="1:11" ht="23.25" customHeight="1" x14ac:dyDescent="0.25">
      <c r="A6" s="7" t="s">
        <v>4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22.5" customHeight="1" x14ac:dyDescent="0.25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6.75" customHeight="1" x14ac:dyDescent="0.25">
      <c r="A8" s="10" t="s">
        <v>6</v>
      </c>
      <c r="B8" s="11" t="s">
        <v>7</v>
      </c>
      <c r="C8" s="11"/>
      <c r="D8" s="11"/>
      <c r="E8" s="11"/>
      <c r="F8" s="11"/>
      <c r="G8" s="11"/>
      <c r="H8" s="12" t="s">
        <v>8</v>
      </c>
      <c r="I8" s="12"/>
      <c r="J8" s="12"/>
      <c r="K8" s="12"/>
    </row>
    <row r="9" spans="1:11" s="13" customFormat="1" ht="36.75" customHeight="1" x14ac:dyDescent="0.25">
      <c r="A9" s="10" t="s">
        <v>41</v>
      </c>
      <c r="B9" s="11" t="s">
        <v>9</v>
      </c>
      <c r="C9" s="11"/>
      <c r="D9" s="11"/>
      <c r="E9" s="11"/>
      <c r="F9" s="11"/>
      <c r="G9" s="11"/>
      <c r="H9" s="12"/>
      <c r="I9" s="12"/>
      <c r="J9" s="12"/>
      <c r="K9" s="12"/>
    </row>
    <row r="10" spans="1:11" s="13" customFormat="1" ht="34.5" customHeight="1" x14ac:dyDescent="0.25">
      <c r="A10" s="14" t="s">
        <v>10</v>
      </c>
      <c r="B10" s="11" t="s">
        <v>11</v>
      </c>
      <c r="C10" s="11"/>
      <c r="D10" s="11"/>
      <c r="E10" s="11"/>
      <c r="F10" s="11"/>
      <c r="G10" s="11"/>
      <c r="H10" s="12"/>
      <c r="I10" s="12"/>
      <c r="J10" s="12"/>
      <c r="K10" s="12"/>
    </row>
    <row r="11" spans="1:11" s="13" customFormat="1" ht="34.5" customHeight="1" x14ac:dyDescent="0.25">
      <c r="A11" s="15"/>
      <c r="B11" s="16" t="s">
        <v>12</v>
      </c>
      <c r="C11" s="17"/>
      <c r="D11" s="17"/>
      <c r="E11" s="17"/>
      <c r="F11" s="17"/>
      <c r="G11" s="18"/>
      <c r="H11" s="12"/>
      <c r="I11" s="12"/>
      <c r="J11" s="12"/>
      <c r="K11" s="12"/>
    </row>
    <row r="12" spans="1:11" s="13" customFormat="1" ht="34.5" customHeight="1" x14ac:dyDescent="0.25">
      <c r="A12" s="19"/>
      <c r="B12" s="16" t="s">
        <v>13</v>
      </c>
      <c r="C12" s="17"/>
      <c r="D12" s="17"/>
      <c r="E12" s="17"/>
      <c r="F12" s="17"/>
      <c r="G12" s="18"/>
      <c r="H12" s="12"/>
      <c r="I12" s="12"/>
      <c r="J12" s="12"/>
      <c r="K12" s="12"/>
    </row>
    <row r="13" spans="1:11" s="13" customFormat="1" ht="28.5" customHeight="1" x14ac:dyDescent="0.25">
      <c r="A13" s="20" t="s">
        <v>14</v>
      </c>
      <c r="B13" s="16" t="s">
        <v>15</v>
      </c>
      <c r="C13" s="17"/>
      <c r="D13" s="17"/>
      <c r="E13" s="17"/>
      <c r="F13" s="17"/>
      <c r="G13" s="18"/>
      <c r="H13" s="12"/>
      <c r="I13" s="12"/>
      <c r="J13" s="12"/>
      <c r="K13" s="12"/>
    </row>
    <row r="14" spans="1:11" s="13" customFormat="1" ht="42.75" customHeight="1" x14ac:dyDescent="0.25">
      <c r="A14" s="21" t="s">
        <v>16</v>
      </c>
      <c r="B14" s="11" t="s">
        <v>17</v>
      </c>
      <c r="C14" s="11"/>
      <c r="D14" s="11"/>
      <c r="E14" s="11"/>
      <c r="F14" s="11"/>
      <c r="G14" s="11"/>
      <c r="H14" s="12"/>
      <c r="I14" s="12"/>
      <c r="J14" s="12"/>
      <c r="K14" s="12"/>
    </row>
    <row r="15" spans="1:11" s="13" customFormat="1" ht="44.25" customHeight="1" x14ac:dyDescent="0.25">
      <c r="A15" s="21" t="s">
        <v>18</v>
      </c>
      <c r="B15" s="11" t="s">
        <v>19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56.25" customHeight="1" x14ac:dyDescent="0.25">
      <c r="A16" s="21" t="s">
        <v>20</v>
      </c>
      <c r="B16" s="11" t="s">
        <v>19</v>
      </c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3" customFormat="1" ht="42.75" customHeight="1" x14ac:dyDescent="0.25">
      <c r="A17" s="21" t="s">
        <v>21</v>
      </c>
      <c r="B17" s="11" t="s">
        <v>22</v>
      </c>
      <c r="C17" s="11"/>
      <c r="D17" s="11"/>
      <c r="E17" s="11"/>
      <c r="F17" s="11"/>
      <c r="G17" s="11"/>
      <c r="H17" s="12"/>
      <c r="I17" s="12"/>
      <c r="J17" s="12"/>
      <c r="K17" s="12"/>
    </row>
    <row r="18" spans="1:11" s="13" customFormat="1" ht="75.75" customHeight="1" x14ac:dyDescent="0.25">
      <c r="A18" s="14" t="s">
        <v>23</v>
      </c>
      <c r="B18" s="11" t="s">
        <v>24</v>
      </c>
      <c r="C18" s="11"/>
      <c r="D18" s="11"/>
      <c r="E18" s="11"/>
      <c r="F18" s="11"/>
      <c r="G18" s="11"/>
      <c r="H18" s="12"/>
      <c r="I18" s="12"/>
      <c r="J18" s="12"/>
      <c r="K18" s="12"/>
    </row>
    <row r="19" spans="1:11" s="13" customFormat="1" ht="65.25" customHeight="1" x14ac:dyDescent="0.25">
      <c r="A19" s="15"/>
      <c r="B19" s="16" t="s">
        <v>25</v>
      </c>
      <c r="C19" s="17"/>
      <c r="D19" s="17"/>
      <c r="E19" s="17"/>
      <c r="F19" s="17"/>
      <c r="G19" s="18"/>
      <c r="H19" s="12"/>
      <c r="I19" s="12"/>
      <c r="J19" s="12"/>
      <c r="K19" s="12"/>
    </row>
    <row r="20" spans="1:11" s="13" customFormat="1" ht="55.5" customHeight="1" x14ac:dyDescent="0.25">
      <c r="A20" s="15"/>
      <c r="B20" s="16" t="s">
        <v>26</v>
      </c>
      <c r="C20" s="17"/>
      <c r="D20" s="17"/>
      <c r="E20" s="17"/>
      <c r="F20" s="17"/>
      <c r="G20" s="18"/>
      <c r="H20" s="12"/>
      <c r="I20" s="12"/>
      <c r="J20" s="12"/>
      <c r="K20" s="12"/>
    </row>
    <row r="21" spans="1:11" s="13" customFormat="1" ht="32.25" customHeight="1" x14ac:dyDescent="0.25">
      <c r="A21" s="22" t="s">
        <v>27</v>
      </c>
      <c r="B21" s="23" t="s">
        <v>28</v>
      </c>
      <c r="C21" s="24"/>
      <c r="D21" s="24"/>
      <c r="E21" s="24"/>
      <c r="F21" s="24"/>
      <c r="G21" s="25"/>
      <c r="H21" s="12"/>
      <c r="I21" s="12"/>
      <c r="J21" s="12"/>
      <c r="K21" s="12"/>
    </row>
    <row r="22" spans="1:11" s="13" customFormat="1" ht="25.5" customHeight="1" x14ac:dyDescent="0.25">
      <c r="A22" s="26"/>
      <c r="B22" s="27" t="s">
        <v>29</v>
      </c>
      <c r="C22" s="27" t="s">
        <v>30</v>
      </c>
      <c r="D22" s="27" t="s">
        <v>31</v>
      </c>
      <c r="E22" s="27" t="s">
        <v>32</v>
      </c>
      <c r="F22" s="27" t="s">
        <v>33</v>
      </c>
      <c r="G22" s="27" t="s">
        <v>34</v>
      </c>
      <c r="I22" s="12"/>
      <c r="K22" s="12"/>
    </row>
    <row r="23" spans="1:11" s="13" customFormat="1" ht="36" customHeight="1" x14ac:dyDescent="0.25">
      <c r="A23" s="21" t="s">
        <v>35</v>
      </c>
      <c r="B23" s="28">
        <f>SUM(C23:G23)</f>
        <v>189512.84064000001</v>
      </c>
      <c r="C23" s="28">
        <f>'[1]1 П-мма Финансы!'!F25+'[1]1 П-мма Финансы!'!F88</f>
        <v>47648</v>
      </c>
      <c r="D23" s="28">
        <f>'[1]1 П-мма Финансы!'!G25+'[1]1 П-мма Финансы!'!G88</f>
        <v>369</v>
      </c>
      <c r="E23" s="28">
        <f>'[1]1 П-мма Финансы!'!H25+'[1]1 П-мма Финансы!'!H88</f>
        <v>60652.840639999995</v>
      </c>
      <c r="F23" s="28">
        <f>'[1]1 П-мма Финансы!'!M25+'[1]1 П-мма Финансы!'!M88</f>
        <v>54863</v>
      </c>
      <c r="G23" s="28">
        <f>'[1]1 П-мма Финансы!'!N25+'[1]1 П-мма Финансы!'!N88</f>
        <v>25980</v>
      </c>
      <c r="H23" s="29"/>
      <c r="I23" s="12"/>
      <c r="K23" s="12"/>
    </row>
    <row r="24" spans="1:11" s="13" customFormat="1" ht="36" customHeight="1" x14ac:dyDescent="0.25">
      <c r="A24" s="21" t="s">
        <v>36</v>
      </c>
      <c r="B24" s="28">
        <f t="shared" ref="B24:B26" si="0">SUM(C24:G24)</f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9"/>
      <c r="I24" s="12"/>
      <c r="K24" s="12"/>
    </row>
    <row r="25" spans="1:11" s="13" customFormat="1" ht="36" customHeight="1" x14ac:dyDescent="0.25">
      <c r="A25" s="21" t="s">
        <v>37</v>
      </c>
      <c r="B25" s="28">
        <f t="shared" si="0"/>
        <v>812952.12742000003</v>
      </c>
      <c r="C25" s="28">
        <f>'[1]1 П-мма Финансы!'!F26+'[1]1 П-мма Финансы!'!F89+'[1]1 П-мма Финансы!'!F99+'[1]1 П-мма Финансы!'!F106</f>
        <v>87873.134850000002</v>
      </c>
      <c r="D25" s="28">
        <f>'[1]1 П-мма Финансы!'!G26+'[1]1 П-мма Финансы!'!G89+'[1]1 П-мма Финансы!'!G99+'[1]1 П-мма Финансы!'!G106</f>
        <v>124398.39071000001</v>
      </c>
      <c r="E25" s="28">
        <f>'[1]1 П-мма Финансы!'!H26+'[1]1 П-мма Финансы!'!H89+'[1]1 П-мма Финансы!'!H99+'[1]1 П-мма Финансы!'!H106</f>
        <v>296844.14282000001</v>
      </c>
      <c r="F25" s="28">
        <f>'[1]1 П-мма Финансы!'!M26+'[1]1 П-мма Финансы!'!M89+'[1]1 П-мма Финансы!'!M99+'[1]1 П-мма Финансы!'!M106</f>
        <v>177700.45903999999</v>
      </c>
      <c r="G25" s="28">
        <f>'[1]1 П-мма Финансы!'!N26+'[1]1 П-мма Финансы!'!N89+'[1]1 П-мма Финансы!'!N99+'[1]1 П-мма Финансы!'!N106</f>
        <v>126136</v>
      </c>
      <c r="H25" s="29"/>
      <c r="I25" s="12"/>
      <c r="K25" s="12"/>
    </row>
    <row r="26" spans="1:11" s="13" customFormat="1" ht="36" customHeight="1" x14ac:dyDescent="0.25">
      <c r="A26" s="21" t="s">
        <v>38</v>
      </c>
      <c r="B26" s="28">
        <f t="shared" si="0"/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9"/>
      <c r="I26" s="12"/>
      <c r="K26" s="12"/>
    </row>
    <row r="27" spans="1:11" s="13" customFormat="1" ht="36" customHeight="1" x14ac:dyDescent="0.25">
      <c r="A27" s="21" t="s">
        <v>39</v>
      </c>
      <c r="B27" s="28">
        <f>SUM(B23:B26)</f>
        <v>1002464.9680600001</v>
      </c>
      <c r="C27" s="28">
        <f t="shared" ref="C27:G27" si="1">SUM(C23:C26)</f>
        <v>135521.13485</v>
      </c>
      <c r="D27" s="28">
        <f t="shared" si="1"/>
        <v>124767.39071000001</v>
      </c>
      <c r="E27" s="28">
        <f t="shared" si="1"/>
        <v>357496.98346000002</v>
      </c>
      <c r="F27" s="28">
        <f t="shared" si="1"/>
        <v>232563.45903999999</v>
      </c>
      <c r="G27" s="28">
        <f t="shared" si="1"/>
        <v>152116</v>
      </c>
      <c r="H27" s="29"/>
      <c r="I27" s="12"/>
      <c r="K27" s="12"/>
    </row>
    <row r="28" spans="1:11" s="13" customFormat="1" ht="36" customHeight="1" x14ac:dyDescent="0.3">
      <c r="A28" s="30"/>
      <c r="B28" s="31"/>
      <c r="C28" s="32"/>
      <c r="D28" s="32"/>
      <c r="E28" s="32"/>
      <c r="F28" s="31"/>
      <c r="G28" s="33" t="s">
        <v>40</v>
      </c>
      <c r="H28" s="29"/>
      <c r="I28" s="12"/>
      <c r="K28" s="12"/>
    </row>
    <row r="29" spans="1:11" s="13" customFormat="1" ht="24.95" customHeight="1" x14ac:dyDescent="0.25">
      <c r="A29" s="12"/>
      <c r="B29" s="34"/>
      <c r="C29" s="35"/>
      <c r="D29" s="35"/>
      <c r="E29" s="34"/>
      <c r="F29" s="34"/>
      <c r="G29" s="34"/>
      <c r="H29" s="29"/>
      <c r="I29" s="12"/>
      <c r="K29" s="12"/>
    </row>
    <row r="30" spans="1:11" x14ac:dyDescent="0.25">
      <c r="C30" s="36"/>
      <c r="D30" s="36"/>
      <c r="E30" s="36"/>
      <c r="F30" s="36"/>
      <c r="G30" s="36"/>
    </row>
  </sheetData>
  <mergeCells count="23">
    <mergeCell ref="A21:A22"/>
    <mergeCell ref="B21:G21"/>
    <mergeCell ref="B13:G13"/>
    <mergeCell ref="B14:G14"/>
    <mergeCell ref="B15:G15"/>
    <mergeCell ref="B16:G16"/>
    <mergeCell ref="B17:G17"/>
    <mergeCell ref="A18:A20"/>
    <mergeCell ref="B18:G18"/>
    <mergeCell ref="B19:G19"/>
    <mergeCell ref="B20:G20"/>
    <mergeCell ref="B8:G8"/>
    <mergeCell ref="B9:G9"/>
    <mergeCell ref="A10:A12"/>
    <mergeCell ref="B10:G10"/>
    <mergeCell ref="B11:G11"/>
    <mergeCell ref="B12:G12"/>
    <mergeCell ref="G1:H1"/>
    <mergeCell ref="F2:G2"/>
    <mergeCell ref="F3:G3"/>
    <mergeCell ref="F4:G4"/>
    <mergeCell ref="A6:G6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2025-09-19T09:56:33Z</dcterms:created>
  <dcterms:modified xsi:type="dcterms:W3CDTF">2025-09-19T09:57:09Z</dcterms:modified>
</cp:coreProperties>
</file>