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6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1" l="1"/>
  <c r="M115" i="1"/>
  <c r="G114" i="1"/>
  <c r="M113" i="1"/>
  <c r="H111" i="1"/>
  <c r="E111" i="1"/>
  <c r="E108" i="1"/>
  <c r="E107" i="1"/>
  <c r="E106" i="1"/>
  <c r="E105" i="1"/>
  <c r="E104" i="1" s="1"/>
  <c r="N104" i="1"/>
  <c r="M104" i="1"/>
  <c r="H104" i="1"/>
  <c r="G104" i="1"/>
  <c r="F104" i="1"/>
  <c r="H103" i="1"/>
  <c r="E103" i="1"/>
  <c r="E100" i="1"/>
  <c r="E99" i="1"/>
  <c r="E98" i="1"/>
  <c r="E97" i="1"/>
  <c r="E96" i="1" s="1"/>
  <c r="N96" i="1"/>
  <c r="M96" i="1"/>
  <c r="H96" i="1"/>
  <c r="G96" i="1"/>
  <c r="F96" i="1"/>
  <c r="H95" i="1"/>
  <c r="E95" i="1"/>
  <c r="E92" i="1"/>
  <c r="H91" i="1"/>
  <c r="E91" i="1"/>
  <c r="E90" i="1"/>
  <c r="E88" i="1" s="1"/>
  <c r="E89" i="1"/>
  <c r="N88" i="1"/>
  <c r="M88" i="1"/>
  <c r="H88" i="1"/>
  <c r="G88" i="1"/>
  <c r="F88" i="1"/>
  <c r="H87" i="1"/>
  <c r="E87" i="1" s="1"/>
  <c r="E84" i="1"/>
  <c r="E83" i="1"/>
  <c r="E82" i="1"/>
  <c r="E80" i="1" s="1"/>
  <c r="E81" i="1"/>
  <c r="N80" i="1"/>
  <c r="M80" i="1"/>
  <c r="H80" i="1"/>
  <c r="G80" i="1"/>
  <c r="F80" i="1"/>
  <c r="H79" i="1"/>
  <c r="E79" i="1" s="1"/>
  <c r="E76" i="1"/>
  <c r="E75" i="1"/>
  <c r="E74" i="1"/>
  <c r="E72" i="1" s="1"/>
  <c r="E73" i="1"/>
  <c r="N72" i="1"/>
  <c r="M72" i="1"/>
  <c r="H72" i="1"/>
  <c r="G72" i="1"/>
  <c r="F72" i="1"/>
  <c r="H71" i="1"/>
  <c r="E71" i="1" s="1"/>
  <c r="E68" i="1"/>
  <c r="H67" i="1"/>
  <c r="H64" i="1" s="1"/>
  <c r="E67" i="1"/>
  <c r="E66" i="1"/>
  <c r="E65" i="1"/>
  <c r="N64" i="1"/>
  <c r="M64" i="1"/>
  <c r="G64" i="1"/>
  <c r="F64" i="1"/>
  <c r="E64" i="1"/>
  <c r="H63" i="1"/>
  <c r="E63" i="1"/>
  <c r="E60" i="1"/>
  <c r="E59" i="1"/>
  <c r="E58" i="1"/>
  <c r="E57" i="1"/>
  <c r="N56" i="1"/>
  <c r="M56" i="1"/>
  <c r="H56" i="1"/>
  <c r="G56" i="1"/>
  <c r="F56" i="1"/>
  <c r="E56" i="1"/>
  <c r="H55" i="1"/>
  <c r="E55" i="1"/>
  <c r="E52" i="1"/>
  <c r="E51" i="1"/>
  <c r="E50" i="1"/>
  <c r="E49" i="1"/>
  <c r="N48" i="1"/>
  <c r="M48" i="1"/>
  <c r="H48" i="1"/>
  <c r="G48" i="1"/>
  <c r="F48" i="1"/>
  <c r="E48" i="1"/>
  <c r="H47" i="1"/>
  <c r="E47" i="1"/>
  <c r="E44" i="1"/>
  <c r="H43" i="1"/>
  <c r="E43" i="1" s="1"/>
  <c r="E42" i="1"/>
  <c r="E41" i="1"/>
  <c r="N40" i="1"/>
  <c r="M40" i="1"/>
  <c r="G40" i="1"/>
  <c r="F40" i="1"/>
  <c r="H39" i="1"/>
  <c r="E39" i="1"/>
  <c r="E36" i="1"/>
  <c r="E35" i="1"/>
  <c r="E34" i="1"/>
  <c r="E33" i="1"/>
  <c r="E32" i="1" s="1"/>
  <c r="N32" i="1"/>
  <c r="M32" i="1"/>
  <c r="H32" i="1"/>
  <c r="G32" i="1"/>
  <c r="F32" i="1"/>
  <c r="H31" i="1"/>
  <c r="E31" i="1"/>
  <c r="E28" i="1"/>
  <c r="H27" i="1"/>
  <c r="E27" i="1"/>
  <c r="E26" i="1"/>
  <c r="E25" i="1"/>
  <c r="E24" i="1" s="1"/>
  <c r="N24" i="1"/>
  <c r="M24" i="1"/>
  <c r="H24" i="1"/>
  <c r="G24" i="1"/>
  <c r="F24" i="1"/>
  <c r="E23" i="1"/>
  <c r="E20" i="1"/>
  <c r="E19" i="1"/>
  <c r="E18" i="1"/>
  <c r="E17" i="1"/>
  <c r="E16" i="1" s="1"/>
  <c r="N16" i="1"/>
  <c r="M16" i="1"/>
  <c r="H16" i="1"/>
  <c r="G16" i="1"/>
  <c r="F16" i="1"/>
  <c r="N15" i="1"/>
  <c r="N116" i="1" s="1"/>
  <c r="M15" i="1"/>
  <c r="M116" i="1" s="1"/>
  <c r="H15" i="1"/>
  <c r="H116" i="1" s="1"/>
  <c r="G15" i="1"/>
  <c r="F15" i="1"/>
  <c r="F116" i="1" s="1"/>
  <c r="N14" i="1"/>
  <c r="N115" i="1" s="1"/>
  <c r="M14" i="1"/>
  <c r="G14" i="1"/>
  <c r="G115" i="1" s="1"/>
  <c r="F14" i="1"/>
  <c r="N13" i="1"/>
  <c r="N114" i="1" s="1"/>
  <c r="M13" i="1"/>
  <c r="M114" i="1" s="1"/>
  <c r="H13" i="1"/>
  <c r="H114" i="1" s="1"/>
  <c r="G13" i="1"/>
  <c r="F13" i="1"/>
  <c r="F114" i="1" s="1"/>
  <c r="E114" i="1" s="1"/>
  <c r="N12" i="1"/>
  <c r="N113" i="1" s="1"/>
  <c r="M12" i="1"/>
  <c r="H12" i="1"/>
  <c r="H113" i="1" s="1"/>
  <c r="G12" i="1"/>
  <c r="G11" i="1" s="1"/>
  <c r="F12" i="1"/>
  <c r="E12" i="1" s="1"/>
  <c r="M11" i="1"/>
  <c r="E116" i="1" l="1"/>
  <c r="M112" i="1"/>
  <c r="N112" i="1"/>
  <c r="E40" i="1"/>
  <c r="E13" i="1"/>
  <c r="E15" i="1"/>
  <c r="F113" i="1"/>
  <c r="N11" i="1"/>
  <c r="F115" i="1"/>
  <c r="F11" i="1"/>
  <c r="H14" i="1"/>
  <c r="H40" i="1"/>
  <c r="G113" i="1"/>
  <c r="G112" i="1" s="1"/>
  <c r="H115" i="1" l="1"/>
  <c r="H112" i="1" s="1"/>
  <c r="H11" i="1"/>
  <c r="E14" i="1"/>
  <c r="E11" i="1" s="1"/>
  <c r="F112" i="1"/>
  <c r="E113" i="1"/>
  <c r="E115" i="1" l="1"/>
  <c r="E112" i="1"/>
</calcChain>
</file>

<file path=xl/sharedStrings.xml><?xml version="1.0" encoding="utf-8"?>
<sst xmlns="http://schemas.openxmlformats.org/spreadsheetml/2006/main" count="315" uniqueCount="81">
  <si>
    <t>Приложение №3</t>
  </si>
  <si>
    <t>к постановлению Администрации городского округа Жуковский</t>
  </si>
  <si>
    <t>от «25» сентября 2025г.</t>
  </si>
  <si>
    <t>«</t>
  </si>
  <si>
    <t>№1462</t>
  </si>
  <si>
    <t xml:space="preserve">XI. Перечень мероприятий </t>
  </si>
  <si>
    <t>подпрограммы 4 «Обеспечение пожарной безопасности на территории муниципального образования Московской области»</t>
  </si>
  <si>
    <t>№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</si>
  <si>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</si>
  <si>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</si>
  <si>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</si>
  <si>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</si>
  <si>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</si>
  <si>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 xml:space="preserve">Ответственный за выполнение мероприятия </t>
  </si>
  <si>
    <t>(тыс. руб.)</t>
  </si>
  <si>
    <t>2023 год</t>
  </si>
  <si>
    <t>2024 год</t>
  </si>
  <si>
    <t>2025 год</t>
  </si>
  <si>
    <t>2026 год</t>
  </si>
  <si>
    <t>2027 год</t>
  </si>
  <si>
    <t xml:space="preserve">Основное мероприятие 01. 
Повышение степени пожарной безопасности на территории муниципального образования Московской области
</t>
  </si>
  <si>
    <t>2023-2027</t>
  </si>
  <si>
    <t>Итого:</t>
  </si>
  <si>
    <t xml:space="preserve">Администрация
(Отдел ЧС и ГО)
Управление образования)
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</si>
  <si>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</si>
  <si>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</si>
  <si>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</si>
  <si>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</si>
  <si>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</si>
  <si>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01.01. 
Первичные меры пожарной безопасности на территории муниципального образования
</t>
  </si>
  <si>
    <t> Администрация
(Отдел ЧС и ГО)</t>
  </si>
  <si>
    <t xml:space="preserve">Количество выполненных мероприятий по первичным мерам пожарной безопасности, ед.
</t>
  </si>
  <si>
    <t>Х</t>
  </si>
  <si>
    <t>Всего:</t>
  </si>
  <si>
    <t>Итого 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</si>
  <si>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</si>
  <si>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</si>
  <si>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</si>
  <si>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</si>
  <si>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</si>
  <si>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</si>
  <si>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Содержание пожарных гидрантов, обеспечение их исправного состояния 
и готовности к забору воды в любое время года
</t>
  </si>
  <si>
    <t>Администрация
(Отдел ЧС и ГО)</t>
  </si>
  <si>
    <t xml:space="preserve">Средства бюджета городского округа Жуковский </t>
  </si>
  <si>
    <t>Количество пожарных гидрантов в готовности к забору воды в любое время года, ед.</t>
  </si>
  <si>
    <t>1.3</t>
  </si>
  <si>
    <t xml:space="preserve">Мероприятие 01.03.
Создание, содержание пожарных водоемов и создание условий для забора воды из них в любое время года (обустройство подъездов с площадками с твердым покрытием для установки пожарных автомобилей)
</t>
  </si>
  <si>
    <t>Количество пожарных водоемов, ед.</t>
  </si>
  <si>
    <t>1.4</t>
  </si>
  <si>
    <t xml:space="preserve">Мероприятие 01.04. 
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
</t>
  </si>
  <si>
    <t>Количество работающих извещателей, ед.</t>
  </si>
  <si>
    <t>1.5</t>
  </si>
  <si>
    <t xml:space="preserve">Мероприятие 01.05.
Содержание в исправном состоянии средств обеспечения пожарной безопасности жилых и общественных зданий, находящихся в муниципальной собственности
</t>
  </si>
  <si>
    <t>Администрация
(Отдел ЧС и ГО
Управление образования)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</si>
  <si>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</si>
  <si>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1.6</t>
  </si>
  <si>
    <t xml:space="preserve">Мероприятие 01.06.
Организация обучения населения мерам пожарной безопасности 
</t>
  </si>
  <si>
    <t xml:space="preserve">Администрация
(Отдел ЧС и ГО)
</t>
  </si>
  <si>
    <t>Количество обученного населения мерам пожарной безопасности, чел.</t>
  </si>
  <si>
    <t>1.7</t>
  </si>
  <si>
    <t xml:space="preserve">Мероприятие 01.07.
Пропаганда в области пожарной безопасности, содействие распространению пожарно-технических знаний
</t>
  </si>
  <si>
    <t>Издание буклетов, плакатов, ед.</t>
  </si>
  <si>
    <t>1.8</t>
  </si>
  <si>
    <t xml:space="preserve">Мероприятие 01.08.
Дополнительные мероприятия в условиях особого противопожарного режима
</t>
  </si>
  <si>
    <t>Количество мероприятий в условиях особого противопожарного режима, ед.</t>
  </si>
  <si>
    <t>1.9</t>
  </si>
  <si>
    <t xml:space="preserve">Мероприятие 01.10.
Поддержание общественных объединений добровольной пожарной охраны 
</t>
  </si>
  <si>
    <t>Количество поддерживаемых общественных объединений добровольной пожарной охраны, ед.</t>
  </si>
  <si>
    <t>1.10</t>
  </si>
  <si>
    <t>Мероприятие 01.11. 
Опашка территорий по границам населенных пунктов муниципальных образований Московской области</t>
  </si>
  <si>
    <t>Работы по опашке территорий по границам населенных пунктов муниципальных образований Московской области, ед</t>
  </si>
  <si>
    <t>1.11</t>
  </si>
  <si>
    <t xml:space="preserve">Мероприятие 01.12. 
Финансовое обеспечение мероприятий по созданию и эксплуатации объектов противопожарной службы 
</t>
  </si>
  <si>
    <t xml:space="preserve">Создана инфраструктура для обеспечения противопожарной безопасности в муниципальных образованиях Московской области, ед
</t>
  </si>
  <si>
    <t>1.12</t>
  </si>
  <si>
    <t xml:space="preserve">Мероприятие 01.13. 
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 
</t>
  </si>
  <si>
    <t xml:space="preserve">Администрация 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</si>
  <si>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</si>
  <si>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>Итого по подпрограмме</t>
  </si>
  <si>
    <t>Итого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</si>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</sst>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workbookViewId="0">
      <selection sqref="A1:XFD1048576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2</v>
      </c>
      <c r="M3" s="2"/>
      <c r="N3" s="2"/>
      <c r="O3" s="2"/>
    </row>
    <row r="4" spans="1:15" x14ac:dyDescent="0.25">
      <c r="A4" s="3" t="s">
        <v>3</v>
      </c>
      <c r="L4" s="2" t="s">
        <v>4</v>
      </c>
      <c r="M4" s="2"/>
      <c r="N4" s="2"/>
      <c r="O4" s="2"/>
    </row>
    <row r="5" spans="1:15" s="6" customFormat="1" ht="15.95" customHeight="1" x14ac:dyDescent="0.25">
      <c r="A5" s="4" t="s">
        <v>5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6" customFormat="1" ht="15.95" customHeight="1" x14ac:dyDescent="0.2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6" customFormat="1" ht="15.95" customHeight="1" thickBot="1" x14ac:dyDescent="0.3"/>
    <row r="8" spans="1:15" ht="30" customHeight="1" thickBot="1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11" t="s">
        <v>12</v>
      </c>
      <c r="G8" s="12"/>
      <c r="H8" s="12"/>
      <c r="I8" s="12"/>
      <c r="J8" s="12"/>
      <c r="K8" s="12"/>
      <c r="L8" s="12"/>
      <c r="M8" s="12"/>
      <c r="N8" s="13"/>
      <c r="O8" s="9" t="s">
        <v>13</v>
      </c>
    </row>
    <row r="9" spans="1:15" ht="30" customHeight="1" thickBot="1" x14ac:dyDescent="0.3">
      <c r="A9" s="8"/>
      <c r="B9" s="9"/>
      <c r="C9" s="9"/>
      <c r="D9" s="9"/>
      <c r="E9" s="10" t="s">
        <v>14</v>
      </c>
      <c r="F9" s="10" t="s">
        <v>15</v>
      </c>
      <c r="G9" s="10" t="s">
        <v>16</v>
      </c>
      <c r="H9" s="9" t="s">
        <v>17</v>
      </c>
      <c r="I9" s="9"/>
      <c r="J9" s="9"/>
      <c r="K9" s="9"/>
      <c r="L9" s="9"/>
      <c r="M9" s="10" t="s">
        <v>18</v>
      </c>
      <c r="N9" s="10" t="s">
        <v>19</v>
      </c>
      <c r="O9" s="9"/>
    </row>
    <row r="10" spans="1:15" ht="15" customHeight="1" thickBot="1" x14ac:dyDescent="0.3">
      <c r="A10" s="14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6</v>
      </c>
      <c r="H10" s="9">
        <v>7</v>
      </c>
      <c r="I10" s="9"/>
      <c r="J10" s="9"/>
      <c r="K10" s="9"/>
      <c r="L10" s="9"/>
      <c r="M10" s="10">
        <v>9</v>
      </c>
      <c r="N10" s="10">
        <v>10</v>
      </c>
      <c r="O10" s="10">
        <v>11</v>
      </c>
    </row>
    <row r="11" spans="1:15" ht="24.95" customHeight="1" thickBot="1" x14ac:dyDescent="0.3">
      <c r="A11" s="15">
        <v>1</v>
      </c>
      <c r="B11" s="16" t="s">
        <v>20</v>
      </c>
      <c r="C11" s="17" t="s">
        <v>21</v>
      </c>
      <c r="D11" s="18" t="s">
        <v>22</v>
      </c>
      <c r="E11" s="19">
        <f>SUM(E12:E15)</f>
        <v>1226.8309300000001</v>
      </c>
      <c r="F11" s="19">
        <f>SUM(F12:F15)</f>
        <v>159.94785000000002</v>
      </c>
      <c r="G11" s="19">
        <f>SUM(G12:G15)</f>
        <v>300</v>
      </c>
      <c r="H11" s="20">
        <f>SUM(H12:L15)</f>
        <v>166.88308000000001</v>
      </c>
      <c r="I11" s="20"/>
      <c r="J11" s="20"/>
      <c r="K11" s="20"/>
      <c r="L11" s="20"/>
      <c r="M11" s="19">
        <f>SUM(M12:M15)</f>
        <v>300</v>
      </c>
      <c r="N11" s="19">
        <f>SUM(N12:N15)</f>
        <v>300</v>
      </c>
      <c r="O11" s="21" t="s">
        <v>23</v>
      </c>
    </row>
    <row r="12" spans="1:15" ht="35.1" customHeight="1" thickBot="1" x14ac:dyDescent="0.3">
      <c r="A12" s="15"/>
      <c r="B12" s="16"/>
      <c r="C12" s="17" t="s">
        <v>21</v>
      </c>
      <c r="D12" s="18" t="s">
        <v>24</v>
      </c>
      <c r="E12" s="19">
        <f>SUM(F12:N12)</f>
        <v>0</v>
      </c>
      <c r="F12" s="19">
        <f>F17+F25+F33+F41+F49+F57+F65+F73+F81+F89+F97+F105</f>
        <v>0</v>
      </c>
      <c r="G12" s="19">
        <f>G17+G25+G33+G41+G49+G57+G65+G73+G81+G89+G97+G105</f>
        <v>0</v>
      </c>
      <c r="H12" s="20">
        <f>H17+H25+H33+H41+H49+H57+H65+H73+H81+H89+H97+H105</f>
        <v>0</v>
      </c>
      <c r="I12" s="20"/>
      <c r="J12" s="20"/>
      <c r="K12" s="20"/>
      <c r="L12" s="20"/>
      <c r="M12" s="19">
        <f t="shared" ref="M12:N15" si="0">M25+M33+M41+M49+M57+M65+M73+M81+M89+M97+M105</f>
        <v>0</v>
      </c>
      <c r="N12" s="19">
        <f t="shared" si="0"/>
        <v>0</v>
      </c>
      <c r="O12" s="21"/>
    </row>
    <row r="13" spans="1:15" ht="35.1" customHeight="1" thickBot="1" x14ac:dyDescent="0.3">
      <c r="A13" s="15"/>
      <c r="B13" s="16"/>
      <c r="C13" s="17" t="s">
        <v>21</v>
      </c>
      <c r="D13" s="18" t="s">
        <v>25</v>
      </c>
      <c r="E13" s="19">
        <f>SUM(F13:N13)</f>
        <v>0</v>
      </c>
      <c r="F13" s="19">
        <f>F18+F26+F34+F42+F50+F58+F66+F74+F82+F90+F98+F106</f>
        <v>0</v>
      </c>
      <c r="G13" s="19">
        <f t="shared" ref="G13:H15" si="1">G18+G26+G34+G42+G50+G58+G66+G74+G82+G90+G98+G106</f>
        <v>0</v>
      </c>
      <c r="H13" s="20">
        <f t="shared" si="1"/>
        <v>0</v>
      </c>
      <c r="I13" s="20"/>
      <c r="J13" s="20"/>
      <c r="K13" s="20"/>
      <c r="L13" s="20"/>
      <c r="M13" s="19">
        <f t="shared" si="0"/>
        <v>0</v>
      </c>
      <c r="N13" s="19">
        <f t="shared" si="0"/>
        <v>0</v>
      </c>
      <c r="O13" s="21"/>
    </row>
    <row r="14" spans="1:15" ht="45" customHeight="1" thickBot="1" x14ac:dyDescent="0.3">
      <c r="A14" s="15"/>
      <c r="B14" s="16"/>
      <c r="C14" s="17" t="s">
        <v>21</v>
      </c>
      <c r="D14" s="18" t="s">
        <v>26</v>
      </c>
      <c r="E14" s="19">
        <f>SUM(F14:N14)</f>
        <v>1226.8309300000001</v>
      </c>
      <c r="F14" s="19">
        <f>F19+F27+F35+F43+F51+F59+F67+F75+F83+F91+F99+F107</f>
        <v>159.94785000000002</v>
      </c>
      <c r="G14" s="19">
        <f>G19+G27+G35+G43+G51+G59+G67+G75+G83+G91+G99+G107</f>
        <v>300</v>
      </c>
      <c r="H14" s="20">
        <f>H19+H27+H35+H43+H51+H59+H67+H75+H83+H91+H99+H107</f>
        <v>166.88308000000001</v>
      </c>
      <c r="I14" s="20"/>
      <c r="J14" s="20"/>
      <c r="K14" s="20"/>
      <c r="L14" s="20"/>
      <c r="M14" s="19">
        <f t="shared" si="0"/>
        <v>300</v>
      </c>
      <c r="N14" s="19">
        <f t="shared" si="0"/>
        <v>300</v>
      </c>
      <c r="O14" s="21"/>
    </row>
    <row r="15" spans="1:15" ht="24.95" customHeight="1" thickBot="1" x14ac:dyDescent="0.3">
      <c r="A15" s="15"/>
      <c r="B15" s="16"/>
      <c r="C15" s="17" t="s">
        <v>21</v>
      </c>
      <c r="D15" s="18" t="s">
        <v>27</v>
      </c>
      <c r="E15" s="19">
        <f>SUM(F15:N15)</f>
        <v>0</v>
      </c>
      <c r="F15" s="19">
        <f>F20+F28+F36+F44+F52+F60+F68+F76+F84+F92+F100+F108</f>
        <v>0</v>
      </c>
      <c r="G15" s="19">
        <f t="shared" si="1"/>
        <v>0</v>
      </c>
      <c r="H15" s="20">
        <f t="shared" si="1"/>
        <v>0</v>
      </c>
      <c r="I15" s="20"/>
      <c r="J15" s="20"/>
      <c r="K15" s="20"/>
      <c r="L15" s="20"/>
      <c r="M15" s="19">
        <f t="shared" si="0"/>
        <v>0</v>
      </c>
      <c r="N15" s="19">
        <f t="shared" si="0"/>
        <v>0</v>
      </c>
      <c r="O15" s="21"/>
    </row>
    <row r="16" spans="1:15" ht="24.95" customHeight="1" thickBot="1" x14ac:dyDescent="0.3">
      <c r="A16" s="15" t="s">
        <v>28</v>
      </c>
      <c r="B16" s="16" t="s">
        <v>29</v>
      </c>
      <c r="C16" s="17" t="s">
        <v>21</v>
      </c>
      <c r="D16" s="18" t="s">
        <v>22</v>
      </c>
      <c r="E16" s="19">
        <f>SUM(E17:E20)</f>
        <v>0</v>
      </c>
      <c r="F16" s="19">
        <f>SUM(F17:F20)</f>
        <v>0</v>
      </c>
      <c r="G16" s="19">
        <f>SUM(G17:G20)</f>
        <v>0</v>
      </c>
      <c r="H16" s="20">
        <f>SUM(H17:L20)</f>
        <v>0</v>
      </c>
      <c r="I16" s="20"/>
      <c r="J16" s="20"/>
      <c r="K16" s="20"/>
      <c r="L16" s="20"/>
      <c r="M16" s="19">
        <f>SUM(M17:M20)</f>
        <v>0</v>
      </c>
      <c r="N16" s="19">
        <f>SUM(N17:N20)</f>
        <v>0</v>
      </c>
      <c r="O16" s="21" t="s">
        <v>30</v>
      </c>
    </row>
    <row r="17" spans="1:15" ht="35.1" customHeight="1" thickBot="1" x14ac:dyDescent="0.3">
      <c r="A17" s="15"/>
      <c r="B17" s="16"/>
      <c r="C17" s="17" t="s">
        <v>21</v>
      </c>
      <c r="D17" s="18" t="s">
        <v>24</v>
      </c>
      <c r="E17" s="19">
        <f>SUM(F17:N17)</f>
        <v>0</v>
      </c>
      <c r="F17" s="19">
        <v>0</v>
      </c>
      <c r="G17" s="19">
        <v>0</v>
      </c>
      <c r="H17" s="20">
        <v>0</v>
      </c>
      <c r="I17" s="20"/>
      <c r="J17" s="20"/>
      <c r="K17" s="20"/>
      <c r="L17" s="20"/>
      <c r="M17" s="19">
        <v>0</v>
      </c>
      <c r="N17" s="19">
        <v>0</v>
      </c>
      <c r="O17" s="21"/>
    </row>
    <row r="18" spans="1:15" ht="35.1" customHeight="1" thickBot="1" x14ac:dyDescent="0.3">
      <c r="A18" s="15"/>
      <c r="B18" s="16"/>
      <c r="C18" s="17" t="s">
        <v>21</v>
      </c>
      <c r="D18" s="18" t="s">
        <v>25</v>
      </c>
      <c r="E18" s="19">
        <f>SUM(F18:N18)</f>
        <v>0</v>
      </c>
      <c r="F18" s="19">
        <v>0</v>
      </c>
      <c r="G18" s="19">
        <v>0</v>
      </c>
      <c r="H18" s="20">
        <v>0</v>
      </c>
      <c r="I18" s="20"/>
      <c r="J18" s="20"/>
      <c r="K18" s="20"/>
      <c r="L18" s="20"/>
      <c r="M18" s="19">
        <v>0</v>
      </c>
      <c r="N18" s="19">
        <v>0</v>
      </c>
      <c r="O18" s="21"/>
    </row>
    <row r="19" spans="1:15" ht="45" customHeight="1" thickBot="1" x14ac:dyDescent="0.3">
      <c r="A19" s="15"/>
      <c r="B19" s="16"/>
      <c r="C19" s="17" t="s">
        <v>21</v>
      </c>
      <c r="D19" s="18" t="s">
        <v>26</v>
      </c>
      <c r="E19" s="19">
        <f>SUM(F19:N19)</f>
        <v>0</v>
      </c>
      <c r="F19" s="19">
        <v>0</v>
      </c>
      <c r="G19" s="19">
        <v>0</v>
      </c>
      <c r="H19" s="20">
        <v>0</v>
      </c>
      <c r="I19" s="20"/>
      <c r="J19" s="20"/>
      <c r="K19" s="20"/>
      <c r="L19" s="20"/>
      <c r="M19" s="19">
        <v>0</v>
      </c>
      <c r="N19" s="19">
        <v>0</v>
      </c>
      <c r="O19" s="21"/>
    </row>
    <row r="20" spans="1:15" ht="24.95" customHeight="1" thickBot="1" x14ac:dyDescent="0.3">
      <c r="A20" s="15"/>
      <c r="B20" s="16"/>
      <c r="C20" s="17" t="s">
        <v>21</v>
      </c>
      <c r="D20" s="18" t="s">
        <v>27</v>
      </c>
      <c r="E20" s="19">
        <f>SUM(F20:N20)</f>
        <v>0</v>
      </c>
      <c r="F20" s="19">
        <v>0</v>
      </c>
      <c r="G20" s="19">
        <v>0</v>
      </c>
      <c r="H20" s="20">
        <v>0</v>
      </c>
      <c r="I20" s="20"/>
      <c r="J20" s="20"/>
      <c r="K20" s="20"/>
      <c r="L20" s="20"/>
      <c r="M20" s="19">
        <v>0</v>
      </c>
      <c r="N20" s="19">
        <v>0</v>
      </c>
      <c r="O20" s="21"/>
    </row>
    <row r="21" spans="1:15" ht="24.95" customHeight="1" thickBot="1" x14ac:dyDescent="0.3">
      <c r="A21" s="15"/>
      <c r="B21" s="22" t="s">
        <v>31</v>
      </c>
      <c r="C21" s="23" t="s">
        <v>32</v>
      </c>
      <c r="D21" s="23" t="s">
        <v>32</v>
      </c>
      <c r="E21" s="23" t="s">
        <v>33</v>
      </c>
      <c r="F21" s="24">
        <v>1</v>
      </c>
      <c r="G21" s="24">
        <v>1</v>
      </c>
      <c r="H21" s="23" t="s">
        <v>34</v>
      </c>
      <c r="I21" s="23" t="s">
        <v>35</v>
      </c>
      <c r="J21" s="23"/>
      <c r="K21" s="23"/>
      <c r="L21" s="23"/>
      <c r="M21" s="23">
        <v>1</v>
      </c>
      <c r="N21" s="23">
        <v>1</v>
      </c>
      <c r="O21" s="21"/>
    </row>
    <row r="22" spans="1:15" ht="37.5" customHeight="1" thickBot="1" x14ac:dyDescent="0.3">
      <c r="A22" s="15"/>
      <c r="B22" s="22"/>
      <c r="C22" s="23"/>
      <c r="D22" s="23"/>
      <c r="E22" s="23"/>
      <c r="F22" s="25"/>
      <c r="G22" s="25"/>
      <c r="H22" s="23"/>
      <c r="I22" s="26" t="s">
        <v>36</v>
      </c>
      <c r="J22" s="26" t="s">
        <v>37</v>
      </c>
      <c r="K22" s="26" t="s">
        <v>38</v>
      </c>
      <c r="L22" s="26" t="s">
        <v>39</v>
      </c>
      <c r="M22" s="23"/>
      <c r="N22" s="23"/>
      <c r="O22" s="21"/>
    </row>
    <row r="23" spans="1:15" ht="24.95" customHeight="1" thickBot="1" x14ac:dyDescent="0.3">
      <c r="A23" s="15"/>
      <c r="B23" s="22"/>
      <c r="C23" s="23"/>
      <c r="D23" s="23"/>
      <c r="E23" s="17">
        <f>H23</f>
        <v>1</v>
      </c>
      <c r="F23" s="27"/>
      <c r="G23" s="27"/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23"/>
      <c r="N23" s="23"/>
      <c r="O23" s="21"/>
    </row>
    <row r="24" spans="1:15" ht="24.95" customHeight="1" thickBot="1" x14ac:dyDescent="0.3">
      <c r="A24" s="15" t="s">
        <v>40</v>
      </c>
      <c r="B24" s="16" t="s">
        <v>41</v>
      </c>
      <c r="C24" s="17" t="s">
        <v>21</v>
      </c>
      <c r="D24" s="18" t="s">
        <v>22</v>
      </c>
      <c r="E24" s="19">
        <f>SUM(E25:E28)</f>
        <v>98.733080000000001</v>
      </c>
      <c r="F24" s="19">
        <f>SUM(F25:F28)</f>
        <v>0</v>
      </c>
      <c r="G24" s="19">
        <f>SUM(G25:G28)</f>
        <v>0</v>
      </c>
      <c r="H24" s="20">
        <f>SUM(H25:L28)</f>
        <v>98.733080000000001</v>
      </c>
      <c r="I24" s="20"/>
      <c r="J24" s="20"/>
      <c r="K24" s="20"/>
      <c r="L24" s="20"/>
      <c r="M24" s="19">
        <f>SUM(M25:M28)</f>
        <v>0</v>
      </c>
      <c r="N24" s="19">
        <f>SUM(N25:N28)</f>
        <v>0</v>
      </c>
      <c r="O24" s="21" t="s">
        <v>42</v>
      </c>
    </row>
    <row r="25" spans="1:15" ht="33" customHeight="1" thickBot="1" x14ac:dyDescent="0.3">
      <c r="A25" s="15"/>
      <c r="B25" s="16"/>
      <c r="C25" s="17" t="s">
        <v>21</v>
      </c>
      <c r="D25" s="18" t="s">
        <v>24</v>
      </c>
      <c r="E25" s="19">
        <f>SUM(F25:N25)</f>
        <v>0</v>
      </c>
      <c r="F25" s="19">
        <v>0</v>
      </c>
      <c r="G25" s="19">
        <v>0</v>
      </c>
      <c r="H25" s="20">
        <v>0</v>
      </c>
      <c r="I25" s="20"/>
      <c r="J25" s="20"/>
      <c r="K25" s="20"/>
      <c r="L25" s="20"/>
      <c r="M25" s="19">
        <v>0</v>
      </c>
      <c r="N25" s="19">
        <v>0</v>
      </c>
      <c r="O25" s="21"/>
    </row>
    <row r="26" spans="1:15" ht="33" customHeight="1" thickBot="1" x14ac:dyDescent="0.3">
      <c r="A26" s="15"/>
      <c r="B26" s="16"/>
      <c r="C26" s="17" t="s">
        <v>21</v>
      </c>
      <c r="D26" s="18" t="s">
        <v>25</v>
      </c>
      <c r="E26" s="19">
        <f>SUM(F26:N26)</f>
        <v>0</v>
      </c>
      <c r="F26" s="19">
        <v>0</v>
      </c>
      <c r="G26" s="19">
        <v>0</v>
      </c>
      <c r="H26" s="20">
        <v>0</v>
      </c>
      <c r="I26" s="20"/>
      <c r="J26" s="20"/>
      <c r="K26" s="20"/>
      <c r="L26" s="20"/>
      <c r="M26" s="19">
        <v>0</v>
      </c>
      <c r="N26" s="19">
        <v>0</v>
      </c>
      <c r="O26" s="21"/>
    </row>
    <row r="27" spans="1:15" ht="45" customHeight="1" thickBot="1" x14ac:dyDescent="0.3">
      <c r="A27" s="15"/>
      <c r="B27" s="16"/>
      <c r="C27" s="17" t="s">
        <v>21</v>
      </c>
      <c r="D27" s="18" t="s">
        <v>43</v>
      </c>
      <c r="E27" s="19">
        <f>SUM(F27:N27)</f>
        <v>98.733080000000001</v>
      </c>
      <c r="F27" s="19">
        <v>0</v>
      </c>
      <c r="G27" s="19">
        <v>0</v>
      </c>
      <c r="H27" s="28">
        <f>300-201.26692</f>
        <v>98.733080000000001</v>
      </c>
      <c r="I27" s="28"/>
      <c r="J27" s="28"/>
      <c r="K27" s="28"/>
      <c r="L27" s="28"/>
      <c r="M27" s="19">
        <v>0</v>
      </c>
      <c r="N27" s="19">
        <v>0</v>
      </c>
      <c r="O27" s="21"/>
    </row>
    <row r="28" spans="1:15" ht="24.95" customHeight="1" thickBot="1" x14ac:dyDescent="0.3">
      <c r="A28" s="15"/>
      <c r="B28" s="16"/>
      <c r="C28" s="17" t="s">
        <v>21</v>
      </c>
      <c r="D28" s="18" t="s">
        <v>27</v>
      </c>
      <c r="E28" s="19">
        <f>SUM(F28:N28)</f>
        <v>0</v>
      </c>
      <c r="F28" s="19">
        <v>0</v>
      </c>
      <c r="G28" s="19">
        <v>0</v>
      </c>
      <c r="H28" s="28">
        <v>0</v>
      </c>
      <c r="I28" s="28"/>
      <c r="J28" s="28"/>
      <c r="K28" s="28"/>
      <c r="L28" s="28"/>
      <c r="M28" s="19">
        <v>0</v>
      </c>
      <c r="N28" s="19">
        <v>0</v>
      </c>
      <c r="O28" s="21"/>
    </row>
    <row r="29" spans="1:15" ht="24.95" customHeight="1" thickBot="1" x14ac:dyDescent="0.3">
      <c r="A29" s="15"/>
      <c r="B29" s="22" t="s">
        <v>44</v>
      </c>
      <c r="C29" s="23" t="s">
        <v>32</v>
      </c>
      <c r="D29" s="23" t="s">
        <v>32</v>
      </c>
      <c r="E29" s="23" t="s">
        <v>33</v>
      </c>
      <c r="F29" s="24">
        <v>0</v>
      </c>
      <c r="G29" s="24">
        <v>0</v>
      </c>
      <c r="H29" s="23" t="s">
        <v>34</v>
      </c>
      <c r="I29" s="23" t="s">
        <v>35</v>
      </c>
      <c r="J29" s="23"/>
      <c r="K29" s="23"/>
      <c r="L29" s="23"/>
      <c r="M29" s="23">
        <v>0</v>
      </c>
      <c r="N29" s="23">
        <v>0</v>
      </c>
      <c r="O29" s="21"/>
    </row>
    <row r="30" spans="1:15" ht="33" customHeight="1" thickBot="1" x14ac:dyDescent="0.3">
      <c r="A30" s="15"/>
      <c r="B30" s="22"/>
      <c r="C30" s="23"/>
      <c r="D30" s="23"/>
      <c r="E30" s="23"/>
      <c r="F30" s="25"/>
      <c r="G30" s="25"/>
      <c r="H30" s="23"/>
      <c r="I30" s="26" t="s">
        <v>36</v>
      </c>
      <c r="J30" s="26" t="s">
        <v>37</v>
      </c>
      <c r="K30" s="26" t="s">
        <v>38</v>
      </c>
      <c r="L30" s="26" t="s">
        <v>39</v>
      </c>
      <c r="M30" s="23"/>
      <c r="N30" s="23"/>
      <c r="O30" s="21"/>
    </row>
    <row r="31" spans="1:15" ht="24.95" customHeight="1" thickBot="1" x14ac:dyDescent="0.3">
      <c r="A31" s="15"/>
      <c r="B31" s="22"/>
      <c r="C31" s="23"/>
      <c r="D31" s="23"/>
      <c r="E31" s="17">
        <f>F29+G29+H31+M29+N29</f>
        <v>464</v>
      </c>
      <c r="F31" s="27"/>
      <c r="G31" s="27"/>
      <c r="H31" s="17">
        <f>SUM(I31:L31)</f>
        <v>464</v>
      </c>
      <c r="I31" s="17">
        <v>0</v>
      </c>
      <c r="J31" s="17">
        <v>0</v>
      </c>
      <c r="K31" s="17">
        <v>464</v>
      </c>
      <c r="L31" s="17">
        <v>0</v>
      </c>
      <c r="M31" s="23"/>
      <c r="N31" s="23"/>
      <c r="O31" s="21"/>
    </row>
    <row r="32" spans="1:15" ht="24.95" customHeight="1" thickBot="1" x14ac:dyDescent="0.3">
      <c r="A32" s="15" t="s">
        <v>45</v>
      </c>
      <c r="B32" s="16" t="s">
        <v>46</v>
      </c>
      <c r="C32" s="17" t="s">
        <v>21</v>
      </c>
      <c r="D32" s="18" t="s">
        <v>22</v>
      </c>
      <c r="E32" s="19">
        <f>SUM(E33:E36)</f>
        <v>0</v>
      </c>
      <c r="F32" s="19">
        <f>SUM(F33:F36)</f>
        <v>0</v>
      </c>
      <c r="G32" s="19">
        <f>SUM(G33:G36)</f>
        <v>0</v>
      </c>
      <c r="H32" s="20">
        <f>SUM(H33:L36)</f>
        <v>0</v>
      </c>
      <c r="I32" s="20"/>
      <c r="J32" s="20"/>
      <c r="K32" s="20"/>
      <c r="L32" s="20"/>
      <c r="M32" s="19">
        <f>SUM(M33:M36)</f>
        <v>0</v>
      </c>
      <c r="N32" s="19">
        <f>SUM(N33:N36)</f>
        <v>0</v>
      </c>
      <c r="O32" s="21" t="s">
        <v>30</v>
      </c>
    </row>
    <row r="33" spans="1:15" ht="33" customHeight="1" thickBot="1" x14ac:dyDescent="0.3">
      <c r="A33" s="15"/>
      <c r="B33" s="16"/>
      <c r="C33" s="17" t="s">
        <v>21</v>
      </c>
      <c r="D33" s="18" t="s">
        <v>24</v>
      </c>
      <c r="E33" s="19">
        <f>SUM(F33:N33)</f>
        <v>0</v>
      </c>
      <c r="F33" s="19">
        <v>0</v>
      </c>
      <c r="G33" s="19">
        <v>0</v>
      </c>
      <c r="H33" s="28">
        <v>0</v>
      </c>
      <c r="I33" s="28"/>
      <c r="J33" s="28"/>
      <c r="K33" s="28"/>
      <c r="L33" s="28"/>
      <c r="M33" s="19">
        <v>0</v>
      </c>
      <c r="N33" s="19">
        <v>0</v>
      </c>
      <c r="O33" s="21"/>
    </row>
    <row r="34" spans="1:15" ht="33" customHeight="1" thickBot="1" x14ac:dyDescent="0.3">
      <c r="A34" s="15"/>
      <c r="B34" s="16"/>
      <c r="C34" s="17" t="s">
        <v>21</v>
      </c>
      <c r="D34" s="18" t="s">
        <v>25</v>
      </c>
      <c r="E34" s="19">
        <f>SUM(F34:N34)</f>
        <v>0</v>
      </c>
      <c r="F34" s="19">
        <v>0</v>
      </c>
      <c r="G34" s="19">
        <v>0</v>
      </c>
      <c r="H34" s="28">
        <v>0</v>
      </c>
      <c r="I34" s="28"/>
      <c r="J34" s="28"/>
      <c r="K34" s="28"/>
      <c r="L34" s="28"/>
      <c r="M34" s="19">
        <v>0</v>
      </c>
      <c r="N34" s="19">
        <v>0</v>
      </c>
      <c r="O34" s="21"/>
    </row>
    <row r="35" spans="1:15" ht="45" customHeight="1" thickBot="1" x14ac:dyDescent="0.3">
      <c r="A35" s="15"/>
      <c r="B35" s="16"/>
      <c r="C35" s="17" t="s">
        <v>21</v>
      </c>
      <c r="D35" s="18" t="s">
        <v>43</v>
      </c>
      <c r="E35" s="19">
        <f>SUM(F35:N35)</f>
        <v>0</v>
      </c>
      <c r="F35" s="19">
        <v>0</v>
      </c>
      <c r="G35" s="19">
        <v>0</v>
      </c>
      <c r="H35" s="28">
        <v>0</v>
      </c>
      <c r="I35" s="28"/>
      <c r="J35" s="28"/>
      <c r="K35" s="28"/>
      <c r="L35" s="28"/>
      <c r="M35" s="19">
        <v>0</v>
      </c>
      <c r="N35" s="19">
        <v>0</v>
      </c>
      <c r="O35" s="21"/>
    </row>
    <row r="36" spans="1:15" ht="24.95" customHeight="1" thickBot="1" x14ac:dyDescent="0.3">
      <c r="A36" s="15"/>
      <c r="B36" s="16"/>
      <c r="C36" s="17" t="s">
        <v>21</v>
      </c>
      <c r="D36" s="18" t="s">
        <v>27</v>
      </c>
      <c r="E36" s="19">
        <f>SUM(F36:N36)</f>
        <v>0</v>
      </c>
      <c r="F36" s="19">
        <v>0</v>
      </c>
      <c r="G36" s="19">
        <v>0</v>
      </c>
      <c r="H36" s="28">
        <v>0</v>
      </c>
      <c r="I36" s="28"/>
      <c r="J36" s="28"/>
      <c r="K36" s="28"/>
      <c r="L36" s="28"/>
      <c r="M36" s="19">
        <v>0</v>
      </c>
      <c r="N36" s="19">
        <v>0</v>
      </c>
      <c r="O36" s="21"/>
    </row>
    <row r="37" spans="1:15" ht="24.95" customHeight="1" thickBot="1" x14ac:dyDescent="0.3">
      <c r="A37" s="15"/>
      <c r="B37" s="22" t="s">
        <v>47</v>
      </c>
      <c r="C37" s="23" t="s">
        <v>32</v>
      </c>
      <c r="D37" s="23" t="s">
        <v>32</v>
      </c>
      <c r="E37" s="23" t="s">
        <v>33</v>
      </c>
      <c r="F37" s="24">
        <v>0</v>
      </c>
      <c r="G37" s="24">
        <v>0</v>
      </c>
      <c r="H37" s="23" t="s">
        <v>34</v>
      </c>
      <c r="I37" s="23" t="s">
        <v>35</v>
      </c>
      <c r="J37" s="23"/>
      <c r="K37" s="23"/>
      <c r="L37" s="23"/>
      <c r="M37" s="23">
        <v>0</v>
      </c>
      <c r="N37" s="23">
        <v>0</v>
      </c>
      <c r="O37" s="21"/>
    </row>
    <row r="38" spans="1:15" ht="33" customHeight="1" thickBot="1" x14ac:dyDescent="0.3">
      <c r="A38" s="15"/>
      <c r="B38" s="22"/>
      <c r="C38" s="23"/>
      <c r="D38" s="23"/>
      <c r="E38" s="23"/>
      <c r="F38" s="25"/>
      <c r="G38" s="25"/>
      <c r="H38" s="23"/>
      <c r="I38" s="26" t="s">
        <v>36</v>
      </c>
      <c r="J38" s="26" t="s">
        <v>37</v>
      </c>
      <c r="K38" s="26" t="s">
        <v>38</v>
      </c>
      <c r="L38" s="26" t="s">
        <v>39</v>
      </c>
      <c r="M38" s="23"/>
      <c r="N38" s="23"/>
      <c r="O38" s="21"/>
    </row>
    <row r="39" spans="1:15" ht="24.95" customHeight="1" thickBot="1" x14ac:dyDescent="0.3">
      <c r="A39" s="15"/>
      <c r="B39" s="22"/>
      <c r="C39" s="23"/>
      <c r="D39" s="23"/>
      <c r="E39" s="17">
        <f>F37+G37+H39+M37+N37</f>
        <v>0</v>
      </c>
      <c r="F39" s="27"/>
      <c r="G39" s="27"/>
      <c r="H39" s="17">
        <f>+SUM(I39:L39)</f>
        <v>0</v>
      </c>
      <c r="I39" s="17">
        <v>0</v>
      </c>
      <c r="J39" s="17">
        <v>0</v>
      </c>
      <c r="K39" s="17">
        <v>0</v>
      </c>
      <c r="L39" s="17">
        <v>0</v>
      </c>
      <c r="M39" s="23"/>
      <c r="N39" s="23"/>
      <c r="O39" s="21"/>
    </row>
    <row r="40" spans="1:15" s="36" customFormat="1" ht="24.95" customHeight="1" thickBot="1" x14ac:dyDescent="0.3">
      <c r="A40" s="29" t="s">
        <v>48</v>
      </c>
      <c r="B40" s="30" t="s">
        <v>49</v>
      </c>
      <c r="C40" s="31" t="s">
        <v>21</v>
      </c>
      <c r="D40" s="32" t="s">
        <v>22</v>
      </c>
      <c r="E40" s="33">
        <f>SUM(E41:E44)</f>
        <v>432.81600000000003</v>
      </c>
      <c r="F40" s="33">
        <f>SUM(F41:F44)</f>
        <v>64.665999999999997</v>
      </c>
      <c r="G40" s="33">
        <f>SUM(G41:G44)</f>
        <v>100</v>
      </c>
      <c r="H40" s="34">
        <f>SUM(H41:L44)</f>
        <v>68.150000000000006</v>
      </c>
      <c r="I40" s="34"/>
      <c r="J40" s="34"/>
      <c r="K40" s="34"/>
      <c r="L40" s="34"/>
      <c r="M40" s="33">
        <f>SUM(M41:M44)</f>
        <v>100</v>
      </c>
      <c r="N40" s="33">
        <f>SUM(N41:N44)</f>
        <v>100</v>
      </c>
      <c r="O40" s="35" t="s">
        <v>42</v>
      </c>
    </row>
    <row r="41" spans="1:15" s="36" customFormat="1" ht="33" customHeight="1" thickBot="1" x14ac:dyDescent="0.3">
      <c r="A41" s="29"/>
      <c r="B41" s="30"/>
      <c r="C41" s="31" t="s">
        <v>21</v>
      </c>
      <c r="D41" s="32" t="s">
        <v>24</v>
      </c>
      <c r="E41" s="33">
        <f>SUM(F41:N41)</f>
        <v>0</v>
      </c>
      <c r="F41" s="33">
        <v>0</v>
      </c>
      <c r="G41" s="33">
        <v>0</v>
      </c>
      <c r="H41" s="34">
        <v>0</v>
      </c>
      <c r="I41" s="34"/>
      <c r="J41" s="34"/>
      <c r="K41" s="34"/>
      <c r="L41" s="34"/>
      <c r="M41" s="33">
        <v>0</v>
      </c>
      <c r="N41" s="33">
        <v>0</v>
      </c>
      <c r="O41" s="35"/>
    </row>
    <row r="42" spans="1:15" s="36" customFormat="1" ht="33" customHeight="1" thickBot="1" x14ac:dyDescent="0.3">
      <c r="A42" s="29"/>
      <c r="B42" s="30"/>
      <c r="C42" s="31" t="s">
        <v>21</v>
      </c>
      <c r="D42" s="32" t="s">
        <v>25</v>
      </c>
      <c r="E42" s="33">
        <f>SUM(F42:N42)</f>
        <v>0</v>
      </c>
      <c r="F42" s="33">
        <v>0</v>
      </c>
      <c r="G42" s="33">
        <v>0</v>
      </c>
      <c r="H42" s="34">
        <v>0</v>
      </c>
      <c r="I42" s="34"/>
      <c r="J42" s="34"/>
      <c r="K42" s="34"/>
      <c r="L42" s="34"/>
      <c r="M42" s="33">
        <v>0</v>
      </c>
      <c r="N42" s="33">
        <v>0</v>
      </c>
      <c r="O42" s="35"/>
    </row>
    <row r="43" spans="1:15" s="36" customFormat="1" ht="45" customHeight="1" thickBot="1" x14ac:dyDescent="0.3">
      <c r="A43" s="29"/>
      <c r="B43" s="30"/>
      <c r="C43" s="31" t="s">
        <v>21</v>
      </c>
      <c r="D43" s="32" t="s">
        <v>43</v>
      </c>
      <c r="E43" s="33">
        <f>SUM(F43:N43)</f>
        <v>432.81600000000003</v>
      </c>
      <c r="F43" s="33">
        <v>64.665999999999997</v>
      </c>
      <c r="G43" s="33">
        <v>100</v>
      </c>
      <c r="H43" s="34">
        <f>100-31.85</f>
        <v>68.150000000000006</v>
      </c>
      <c r="I43" s="34"/>
      <c r="J43" s="34"/>
      <c r="K43" s="34"/>
      <c r="L43" s="34"/>
      <c r="M43" s="33">
        <v>100</v>
      </c>
      <c r="N43" s="33">
        <v>100</v>
      </c>
      <c r="O43" s="35"/>
    </row>
    <row r="44" spans="1:15" s="36" customFormat="1" ht="24.95" customHeight="1" thickBot="1" x14ac:dyDescent="0.3">
      <c r="A44" s="29"/>
      <c r="B44" s="30"/>
      <c r="C44" s="31" t="s">
        <v>21</v>
      </c>
      <c r="D44" s="32" t="s">
        <v>27</v>
      </c>
      <c r="E44" s="33">
        <f>SUM(F44:N44)</f>
        <v>0</v>
      </c>
      <c r="F44" s="33">
        <v>0</v>
      </c>
      <c r="G44" s="33">
        <v>0</v>
      </c>
      <c r="H44" s="34">
        <v>0</v>
      </c>
      <c r="I44" s="34"/>
      <c r="J44" s="34"/>
      <c r="K44" s="34"/>
      <c r="L44" s="34"/>
      <c r="M44" s="33">
        <v>0</v>
      </c>
      <c r="N44" s="33">
        <v>0</v>
      </c>
      <c r="O44" s="35"/>
    </row>
    <row r="45" spans="1:15" s="36" customFormat="1" ht="24.95" customHeight="1" thickBot="1" x14ac:dyDescent="0.3">
      <c r="A45" s="29"/>
      <c r="B45" s="37" t="s">
        <v>50</v>
      </c>
      <c r="C45" s="38" t="s">
        <v>32</v>
      </c>
      <c r="D45" s="38" t="s">
        <v>32</v>
      </c>
      <c r="E45" s="39" t="s">
        <v>33</v>
      </c>
      <c r="F45" s="40">
        <v>0</v>
      </c>
      <c r="G45" s="40">
        <v>150</v>
      </c>
      <c r="H45" s="39" t="s">
        <v>34</v>
      </c>
      <c r="I45" s="39" t="s">
        <v>35</v>
      </c>
      <c r="J45" s="39"/>
      <c r="K45" s="39"/>
      <c r="L45" s="39"/>
      <c r="M45" s="39">
        <v>50</v>
      </c>
      <c r="N45" s="39">
        <v>50</v>
      </c>
      <c r="O45" s="35"/>
    </row>
    <row r="46" spans="1:15" s="36" customFormat="1" ht="37.5" customHeight="1" thickBot="1" x14ac:dyDescent="0.3">
      <c r="A46" s="29"/>
      <c r="B46" s="37"/>
      <c r="C46" s="38"/>
      <c r="D46" s="38"/>
      <c r="E46" s="39"/>
      <c r="F46" s="41"/>
      <c r="G46" s="41"/>
      <c r="H46" s="39"/>
      <c r="I46" s="42" t="s">
        <v>36</v>
      </c>
      <c r="J46" s="42" t="s">
        <v>37</v>
      </c>
      <c r="K46" s="42" t="s">
        <v>38</v>
      </c>
      <c r="L46" s="42" t="s">
        <v>39</v>
      </c>
      <c r="M46" s="39"/>
      <c r="N46" s="39"/>
      <c r="O46" s="35"/>
    </row>
    <row r="47" spans="1:15" s="36" customFormat="1" ht="24.95" customHeight="1" thickBot="1" x14ac:dyDescent="0.3">
      <c r="A47" s="29"/>
      <c r="B47" s="37"/>
      <c r="C47" s="38"/>
      <c r="D47" s="38"/>
      <c r="E47" s="43">
        <f>F45+G45+H47+M45+N45</f>
        <v>300</v>
      </c>
      <c r="F47" s="44"/>
      <c r="G47" s="44"/>
      <c r="H47" s="43">
        <f>SUM(I47:L47)</f>
        <v>50</v>
      </c>
      <c r="I47" s="43">
        <v>0</v>
      </c>
      <c r="J47" s="43">
        <v>0</v>
      </c>
      <c r="K47" s="43">
        <v>50</v>
      </c>
      <c r="L47" s="43">
        <v>0</v>
      </c>
      <c r="M47" s="39"/>
      <c r="N47" s="39"/>
      <c r="O47" s="35"/>
    </row>
    <row r="48" spans="1:15" ht="24.95" customHeight="1" thickBot="1" x14ac:dyDescent="0.3">
      <c r="A48" s="15" t="s">
        <v>51</v>
      </c>
      <c r="B48" s="16" t="s">
        <v>52</v>
      </c>
      <c r="C48" s="17" t="s">
        <v>21</v>
      </c>
      <c r="D48" s="18" t="s">
        <v>22</v>
      </c>
      <c r="E48" s="19">
        <f>SUM(E49:E52)</f>
        <v>0</v>
      </c>
      <c r="F48" s="19">
        <f>SUM(F49:F52)</f>
        <v>0</v>
      </c>
      <c r="G48" s="19">
        <f>SUM(G49:G52)</f>
        <v>0</v>
      </c>
      <c r="H48" s="20">
        <f>SUM(H49:L52)</f>
        <v>0</v>
      </c>
      <c r="I48" s="20"/>
      <c r="J48" s="20"/>
      <c r="K48" s="20"/>
      <c r="L48" s="20"/>
      <c r="M48" s="19">
        <f>SUM(M49:M52)</f>
        <v>0</v>
      </c>
      <c r="N48" s="19">
        <f>SUM(N49:N52)</f>
        <v>0</v>
      </c>
      <c r="O48" s="21" t="s">
        <v>53</v>
      </c>
    </row>
    <row r="49" spans="1:15" ht="33" customHeight="1" thickBot="1" x14ac:dyDescent="0.3">
      <c r="A49" s="15"/>
      <c r="B49" s="16"/>
      <c r="C49" s="17" t="s">
        <v>21</v>
      </c>
      <c r="D49" s="18" t="s">
        <v>24</v>
      </c>
      <c r="E49" s="19">
        <f>SUM(F49:N49)</f>
        <v>0</v>
      </c>
      <c r="F49" s="19">
        <v>0</v>
      </c>
      <c r="G49" s="19">
        <v>0</v>
      </c>
      <c r="H49" s="20">
        <v>0</v>
      </c>
      <c r="I49" s="20"/>
      <c r="J49" s="20"/>
      <c r="K49" s="20"/>
      <c r="L49" s="20"/>
      <c r="M49" s="19">
        <v>0</v>
      </c>
      <c r="N49" s="19">
        <v>0</v>
      </c>
      <c r="O49" s="21"/>
    </row>
    <row r="50" spans="1:15" ht="33" customHeight="1" thickBot="1" x14ac:dyDescent="0.3">
      <c r="A50" s="15"/>
      <c r="B50" s="16"/>
      <c r="C50" s="17" t="s">
        <v>21</v>
      </c>
      <c r="D50" s="18" t="s">
        <v>25</v>
      </c>
      <c r="E50" s="19">
        <f>SUM(F50:N50)</f>
        <v>0</v>
      </c>
      <c r="F50" s="19">
        <v>0</v>
      </c>
      <c r="G50" s="19">
        <v>0</v>
      </c>
      <c r="H50" s="20">
        <v>0</v>
      </c>
      <c r="I50" s="20"/>
      <c r="J50" s="20"/>
      <c r="K50" s="20"/>
      <c r="L50" s="20"/>
      <c r="M50" s="19">
        <v>0</v>
      </c>
      <c r="N50" s="19">
        <v>0</v>
      </c>
      <c r="O50" s="21"/>
    </row>
    <row r="51" spans="1:15" ht="45" customHeight="1" thickBot="1" x14ac:dyDescent="0.3">
      <c r="A51" s="15"/>
      <c r="B51" s="16"/>
      <c r="C51" s="17" t="s">
        <v>21</v>
      </c>
      <c r="D51" s="18" t="s">
        <v>43</v>
      </c>
      <c r="E51" s="19">
        <f>SUM(F51:N51)</f>
        <v>0</v>
      </c>
      <c r="F51" s="19">
        <v>0</v>
      </c>
      <c r="G51" s="19">
        <v>0</v>
      </c>
      <c r="H51" s="28">
        <v>0</v>
      </c>
      <c r="I51" s="28"/>
      <c r="J51" s="28"/>
      <c r="K51" s="28"/>
      <c r="L51" s="28"/>
      <c r="M51" s="19">
        <v>0</v>
      </c>
      <c r="N51" s="19">
        <v>0</v>
      </c>
      <c r="O51" s="21"/>
    </row>
    <row r="52" spans="1:15" ht="24.95" customHeight="1" thickBot="1" x14ac:dyDescent="0.3">
      <c r="A52" s="15"/>
      <c r="B52" s="16"/>
      <c r="C52" s="17" t="s">
        <v>21</v>
      </c>
      <c r="D52" s="18" t="s">
        <v>27</v>
      </c>
      <c r="E52" s="19">
        <f>SUM(F52:N52)</f>
        <v>0</v>
      </c>
      <c r="F52" s="19">
        <v>0</v>
      </c>
      <c r="G52" s="19">
        <v>0</v>
      </c>
      <c r="H52" s="28">
        <v>0</v>
      </c>
      <c r="I52" s="28"/>
      <c r="J52" s="28"/>
      <c r="K52" s="28"/>
      <c r="L52" s="28"/>
      <c r="M52" s="19">
        <v>0</v>
      </c>
      <c r="N52" s="19">
        <v>0</v>
      </c>
      <c r="O52" s="21"/>
    </row>
    <row r="53" spans="1:15" ht="24.95" customHeight="1" thickBot="1" x14ac:dyDescent="0.3">
      <c r="A53" s="15"/>
      <c r="B53" s="22" t="s">
        <v>54</v>
      </c>
      <c r="C53" s="23" t="s">
        <v>32</v>
      </c>
      <c r="D53" s="23" t="s">
        <v>32</v>
      </c>
      <c r="E53" s="23" t="s">
        <v>33</v>
      </c>
      <c r="F53" s="24">
        <v>0</v>
      </c>
      <c r="G53" s="24">
        <v>0</v>
      </c>
      <c r="H53" s="23" t="s">
        <v>34</v>
      </c>
      <c r="I53" s="23" t="s">
        <v>35</v>
      </c>
      <c r="J53" s="23"/>
      <c r="K53" s="23"/>
      <c r="L53" s="23"/>
      <c r="M53" s="23">
        <v>0</v>
      </c>
      <c r="N53" s="23">
        <v>0</v>
      </c>
      <c r="O53" s="21"/>
    </row>
    <row r="54" spans="1:15" ht="33" customHeight="1" thickBot="1" x14ac:dyDescent="0.3">
      <c r="A54" s="15"/>
      <c r="B54" s="22"/>
      <c r="C54" s="23"/>
      <c r="D54" s="23"/>
      <c r="E54" s="23"/>
      <c r="F54" s="25"/>
      <c r="G54" s="25"/>
      <c r="H54" s="23"/>
      <c r="I54" s="26" t="s">
        <v>36</v>
      </c>
      <c r="J54" s="26" t="s">
        <v>37</v>
      </c>
      <c r="K54" s="26" t="s">
        <v>38</v>
      </c>
      <c r="L54" s="26" t="s">
        <v>39</v>
      </c>
      <c r="M54" s="23"/>
      <c r="N54" s="23"/>
      <c r="O54" s="21"/>
    </row>
    <row r="55" spans="1:15" ht="24.95" customHeight="1" thickBot="1" x14ac:dyDescent="0.3">
      <c r="A55" s="15"/>
      <c r="B55" s="22"/>
      <c r="C55" s="23"/>
      <c r="D55" s="23"/>
      <c r="E55" s="17">
        <f>F53+G53+H55+M53+N53</f>
        <v>0</v>
      </c>
      <c r="F55" s="27"/>
      <c r="G55" s="27"/>
      <c r="H55" s="17">
        <f>SUM(I55:L55)</f>
        <v>0</v>
      </c>
      <c r="I55" s="17">
        <v>0</v>
      </c>
      <c r="J55" s="17">
        <v>0</v>
      </c>
      <c r="K55" s="17">
        <v>0</v>
      </c>
      <c r="L55" s="17">
        <v>0</v>
      </c>
      <c r="M55" s="23"/>
      <c r="N55" s="23"/>
      <c r="O55" s="21"/>
    </row>
    <row r="56" spans="1:15" ht="24.95" customHeight="1" thickBot="1" x14ac:dyDescent="0.3">
      <c r="A56" s="15" t="s">
        <v>55</v>
      </c>
      <c r="B56" s="16" t="s">
        <v>56</v>
      </c>
      <c r="C56" s="17" t="s">
        <v>21</v>
      </c>
      <c r="D56" s="18" t="s">
        <v>22</v>
      </c>
      <c r="E56" s="19">
        <f>SUM(E57:E60)</f>
        <v>0</v>
      </c>
      <c r="F56" s="19">
        <f>SUM(F57:F60)</f>
        <v>0</v>
      </c>
      <c r="G56" s="19">
        <f>SUM(G57:G60)</f>
        <v>0</v>
      </c>
      <c r="H56" s="20">
        <f>SUM(H57:L60)</f>
        <v>0</v>
      </c>
      <c r="I56" s="20"/>
      <c r="J56" s="20"/>
      <c r="K56" s="20"/>
      <c r="L56" s="20"/>
      <c r="M56" s="19">
        <f>SUM(M57:M60)</f>
        <v>0</v>
      </c>
      <c r="N56" s="19">
        <f>SUM(N57:N60)</f>
        <v>0</v>
      </c>
      <c r="O56" s="21" t="s">
        <v>57</v>
      </c>
    </row>
    <row r="57" spans="1:15" ht="33" customHeight="1" thickBot="1" x14ac:dyDescent="0.3">
      <c r="A57" s="15"/>
      <c r="B57" s="16"/>
      <c r="C57" s="17" t="s">
        <v>21</v>
      </c>
      <c r="D57" s="18" t="s">
        <v>24</v>
      </c>
      <c r="E57" s="19">
        <f>SUM(F57:N57)</f>
        <v>0</v>
      </c>
      <c r="F57" s="19">
        <v>0</v>
      </c>
      <c r="G57" s="19">
        <v>0</v>
      </c>
      <c r="H57" s="20">
        <v>0</v>
      </c>
      <c r="I57" s="20"/>
      <c r="J57" s="20"/>
      <c r="K57" s="20"/>
      <c r="L57" s="20"/>
      <c r="M57" s="19">
        <v>0</v>
      </c>
      <c r="N57" s="19">
        <v>0</v>
      </c>
      <c r="O57" s="21"/>
    </row>
    <row r="58" spans="1:15" ht="33" customHeight="1" thickBot="1" x14ac:dyDescent="0.3">
      <c r="A58" s="15"/>
      <c r="B58" s="16"/>
      <c r="C58" s="17" t="s">
        <v>21</v>
      </c>
      <c r="D58" s="18" t="s">
        <v>25</v>
      </c>
      <c r="E58" s="19">
        <f>SUM(F58:N58)</f>
        <v>0</v>
      </c>
      <c r="F58" s="19">
        <v>0</v>
      </c>
      <c r="G58" s="19">
        <v>0</v>
      </c>
      <c r="H58" s="20">
        <v>0</v>
      </c>
      <c r="I58" s="20"/>
      <c r="J58" s="20"/>
      <c r="K58" s="20"/>
      <c r="L58" s="20"/>
      <c r="M58" s="19">
        <v>0</v>
      </c>
      <c r="N58" s="19">
        <v>0</v>
      </c>
      <c r="O58" s="21"/>
    </row>
    <row r="59" spans="1:15" ht="45" customHeight="1" thickBot="1" x14ac:dyDescent="0.3">
      <c r="A59" s="15"/>
      <c r="B59" s="16"/>
      <c r="C59" s="17" t="s">
        <v>21</v>
      </c>
      <c r="D59" s="18" t="s">
        <v>43</v>
      </c>
      <c r="E59" s="19">
        <f>SUM(F59:N59)</f>
        <v>0</v>
      </c>
      <c r="F59" s="19">
        <v>0</v>
      </c>
      <c r="G59" s="19">
        <v>0</v>
      </c>
      <c r="H59" s="28">
        <v>0</v>
      </c>
      <c r="I59" s="28"/>
      <c r="J59" s="28"/>
      <c r="K59" s="28"/>
      <c r="L59" s="28"/>
      <c r="M59" s="19">
        <v>0</v>
      </c>
      <c r="N59" s="19">
        <v>0</v>
      </c>
      <c r="O59" s="21"/>
    </row>
    <row r="60" spans="1:15" ht="24.95" customHeight="1" thickBot="1" x14ac:dyDescent="0.3">
      <c r="A60" s="15"/>
      <c r="B60" s="16"/>
      <c r="C60" s="17" t="s">
        <v>21</v>
      </c>
      <c r="D60" s="18" t="s">
        <v>27</v>
      </c>
      <c r="E60" s="19">
        <f>SUM(F60:N60)</f>
        <v>0</v>
      </c>
      <c r="F60" s="19">
        <v>0</v>
      </c>
      <c r="G60" s="19">
        <v>0</v>
      </c>
      <c r="H60" s="28">
        <v>0</v>
      </c>
      <c r="I60" s="28"/>
      <c r="J60" s="28"/>
      <c r="K60" s="28"/>
      <c r="L60" s="28"/>
      <c r="M60" s="19">
        <v>0</v>
      </c>
      <c r="N60" s="19">
        <v>0</v>
      </c>
      <c r="O60" s="21"/>
    </row>
    <row r="61" spans="1:15" ht="24.95" customHeight="1" thickBot="1" x14ac:dyDescent="0.3">
      <c r="A61" s="15"/>
      <c r="B61" s="22" t="s">
        <v>58</v>
      </c>
      <c r="C61" s="23" t="s">
        <v>32</v>
      </c>
      <c r="D61" s="23" t="s">
        <v>32</v>
      </c>
      <c r="E61" s="39" t="s">
        <v>33</v>
      </c>
      <c r="F61" s="40">
        <v>27000</v>
      </c>
      <c r="G61" s="40">
        <v>27560</v>
      </c>
      <c r="H61" s="39" t="s">
        <v>34</v>
      </c>
      <c r="I61" s="39" t="s">
        <v>35</v>
      </c>
      <c r="J61" s="39"/>
      <c r="K61" s="39"/>
      <c r="L61" s="39"/>
      <c r="M61" s="39">
        <v>27560</v>
      </c>
      <c r="N61" s="39">
        <v>27560</v>
      </c>
      <c r="O61" s="21"/>
    </row>
    <row r="62" spans="1:15" ht="33" customHeight="1" thickBot="1" x14ac:dyDescent="0.3">
      <c r="A62" s="15"/>
      <c r="B62" s="22"/>
      <c r="C62" s="23"/>
      <c r="D62" s="23"/>
      <c r="E62" s="39"/>
      <c r="F62" s="41"/>
      <c r="G62" s="41"/>
      <c r="H62" s="39"/>
      <c r="I62" s="42" t="s">
        <v>36</v>
      </c>
      <c r="J62" s="42" t="s">
        <v>37</v>
      </c>
      <c r="K62" s="42" t="s">
        <v>38</v>
      </c>
      <c r="L62" s="42" t="s">
        <v>39</v>
      </c>
      <c r="M62" s="39"/>
      <c r="N62" s="39"/>
      <c r="O62" s="21"/>
    </row>
    <row r="63" spans="1:15" ht="24.95" customHeight="1" thickBot="1" x14ac:dyDescent="0.3">
      <c r="A63" s="15"/>
      <c r="B63" s="22"/>
      <c r="C63" s="23"/>
      <c r="D63" s="23"/>
      <c r="E63" s="43">
        <f>F61+G61+H63+M61+N61</f>
        <v>137240</v>
      </c>
      <c r="F63" s="44"/>
      <c r="G63" s="44"/>
      <c r="H63" s="43">
        <f>SUM(I63:L63)</f>
        <v>27560</v>
      </c>
      <c r="I63" s="43">
        <v>6890</v>
      </c>
      <c r="J63" s="43">
        <v>6890</v>
      </c>
      <c r="K63" s="42">
        <v>6890</v>
      </c>
      <c r="L63" s="42">
        <v>6890</v>
      </c>
      <c r="M63" s="39"/>
      <c r="N63" s="39"/>
      <c r="O63" s="21"/>
    </row>
    <row r="64" spans="1:15" s="36" customFormat="1" ht="24.95" customHeight="1" thickBot="1" x14ac:dyDescent="0.3">
      <c r="A64" s="29" t="s">
        <v>59</v>
      </c>
      <c r="B64" s="30" t="s">
        <v>60</v>
      </c>
      <c r="C64" s="31" t="s">
        <v>21</v>
      </c>
      <c r="D64" s="32" t="s">
        <v>22</v>
      </c>
      <c r="E64" s="33">
        <f>SUM(E65:E68)</f>
        <v>695.28185000000008</v>
      </c>
      <c r="F64" s="33">
        <f>SUM(F65:F68)</f>
        <v>95.281850000000006</v>
      </c>
      <c r="G64" s="33">
        <f>SUM(G65:G68)</f>
        <v>200</v>
      </c>
      <c r="H64" s="45">
        <f>SUM(H65:L68)</f>
        <v>0</v>
      </c>
      <c r="I64" s="45"/>
      <c r="J64" s="45"/>
      <c r="K64" s="45"/>
      <c r="L64" s="45"/>
      <c r="M64" s="33">
        <f>SUM(M65:M68)</f>
        <v>200</v>
      </c>
      <c r="N64" s="33">
        <f>SUM(N65:N68)</f>
        <v>200</v>
      </c>
      <c r="O64" s="35" t="s">
        <v>42</v>
      </c>
    </row>
    <row r="65" spans="1:15" s="36" customFormat="1" ht="33" customHeight="1" thickBot="1" x14ac:dyDescent="0.3">
      <c r="A65" s="29"/>
      <c r="B65" s="30"/>
      <c r="C65" s="31" t="s">
        <v>21</v>
      </c>
      <c r="D65" s="32" t="s">
        <v>24</v>
      </c>
      <c r="E65" s="33">
        <f>SUM(F65:N65)</f>
        <v>0</v>
      </c>
      <c r="F65" s="33">
        <v>0</v>
      </c>
      <c r="G65" s="33">
        <v>0</v>
      </c>
      <c r="H65" s="34">
        <v>0</v>
      </c>
      <c r="I65" s="34"/>
      <c r="J65" s="34"/>
      <c r="K65" s="34"/>
      <c r="L65" s="34"/>
      <c r="M65" s="33">
        <v>0</v>
      </c>
      <c r="N65" s="33">
        <v>0</v>
      </c>
      <c r="O65" s="35"/>
    </row>
    <row r="66" spans="1:15" s="36" customFormat="1" ht="33" customHeight="1" thickBot="1" x14ac:dyDescent="0.3">
      <c r="A66" s="29"/>
      <c r="B66" s="30"/>
      <c r="C66" s="31" t="s">
        <v>21</v>
      </c>
      <c r="D66" s="32" t="s">
        <v>25</v>
      </c>
      <c r="E66" s="33">
        <f>SUM(F66:N66)</f>
        <v>0</v>
      </c>
      <c r="F66" s="33">
        <v>0</v>
      </c>
      <c r="G66" s="33">
        <v>0</v>
      </c>
      <c r="H66" s="34">
        <v>0</v>
      </c>
      <c r="I66" s="34"/>
      <c r="J66" s="34"/>
      <c r="K66" s="34"/>
      <c r="L66" s="34"/>
      <c r="M66" s="33">
        <v>0</v>
      </c>
      <c r="N66" s="33">
        <v>0</v>
      </c>
      <c r="O66" s="35"/>
    </row>
    <row r="67" spans="1:15" s="36" customFormat="1" ht="45" customHeight="1" thickBot="1" x14ac:dyDescent="0.3">
      <c r="A67" s="29"/>
      <c r="B67" s="30"/>
      <c r="C67" s="31" t="s">
        <v>21</v>
      </c>
      <c r="D67" s="32" t="s">
        <v>43</v>
      </c>
      <c r="E67" s="33">
        <f>SUM(F67:N67)</f>
        <v>695.28185000000008</v>
      </c>
      <c r="F67" s="33">
        <v>95.281850000000006</v>
      </c>
      <c r="G67" s="33">
        <v>200</v>
      </c>
      <c r="H67" s="34">
        <f>200-200</f>
        <v>0</v>
      </c>
      <c r="I67" s="34"/>
      <c r="J67" s="34"/>
      <c r="K67" s="34"/>
      <c r="L67" s="34"/>
      <c r="M67" s="33">
        <v>200</v>
      </c>
      <c r="N67" s="33">
        <v>200</v>
      </c>
      <c r="O67" s="35"/>
    </row>
    <row r="68" spans="1:15" s="36" customFormat="1" ht="24.95" customHeight="1" thickBot="1" x14ac:dyDescent="0.3">
      <c r="A68" s="29"/>
      <c r="B68" s="30"/>
      <c r="C68" s="31" t="s">
        <v>21</v>
      </c>
      <c r="D68" s="32" t="s">
        <v>27</v>
      </c>
      <c r="E68" s="33">
        <f>SUM(F68:N68)</f>
        <v>0</v>
      </c>
      <c r="F68" s="33">
        <v>0</v>
      </c>
      <c r="G68" s="33">
        <v>0</v>
      </c>
      <c r="H68" s="34">
        <v>0</v>
      </c>
      <c r="I68" s="34"/>
      <c r="J68" s="34"/>
      <c r="K68" s="34"/>
      <c r="L68" s="34"/>
      <c r="M68" s="33">
        <v>0</v>
      </c>
      <c r="N68" s="33">
        <v>0</v>
      </c>
      <c r="O68" s="35"/>
    </row>
    <row r="69" spans="1:15" s="36" customFormat="1" ht="24.95" customHeight="1" thickBot="1" x14ac:dyDescent="0.3">
      <c r="A69" s="29"/>
      <c r="B69" s="46" t="s">
        <v>61</v>
      </c>
      <c r="C69" s="39" t="s">
        <v>32</v>
      </c>
      <c r="D69" s="39" t="s">
        <v>32</v>
      </c>
      <c r="E69" s="39" t="s">
        <v>33</v>
      </c>
      <c r="F69" s="40">
        <v>500</v>
      </c>
      <c r="G69" s="40">
        <v>500</v>
      </c>
      <c r="H69" s="39" t="s">
        <v>34</v>
      </c>
      <c r="I69" s="39" t="s">
        <v>35</v>
      </c>
      <c r="J69" s="39"/>
      <c r="K69" s="39"/>
      <c r="L69" s="39"/>
      <c r="M69" s="39">
        <v>500</v>
      </c>
      <c r="N69" s="39">
        <v>500</v>
      </c>
      <c r="O69" s="35"/>
    </row>
    <row r="70" spans="1:15" s="36" customFormat="1" ht="37.5" customHeight="1" thickBot="1" x14ac:dyDescent="0.3">
      <c r="A70" s="29"/>
      <c r="B70" s="46"/>
      <c r="C70" s="39"/>
      <c r="D70" s="39"/>
      <c r="E70" s="39"/>
      <c r="F70" s="41"/>
      <c r="G70" s="41"/>
      <c r="H70" s="39"/>
      <c r="I70" s="42" t="s">
        <v>36</v>
      </c>
      <c r="J70" s="42" t="s">
        <v>37</v>
      </c>
      <c r="K70" s="42" t="s">
        <v>38</v>
      </c>
      <c r="L70" s="42" t="s">
        <v>39</v>
      </c>
      <c r="M70" s="39"/>
      <c r="N70" s="39"/>
      <c r="O70" s="35"/>
    </row>
    <row r="71" spans="1:15" s="36" customFormat="1" ht="24.95" customHeight="1" thickBot="1" x14ac:dyDescent="0.3">
      <c r="A71" s="29"/>
      <c r="B71" s="46"/>
      <c r="C71" s="39"/>
      <c r="D71" s="39"/>
      <c r="E71" s="43">
        <f>F69+G69+H71+M69+N69</f>
        <v>2000</v>
      </c>
      <c r="F71" s="44"/>
      <c r="G71" s="44"/>
      <c r="H71" s="43">
        <f>SUM(I71:L71)</f>
        <v>0</v>
      </c>
      <c r="I71" s="43">
        <v>0</v>
      </c>
      <c r="J71" s="43">
        <v>0</v>
      </c>
      <c r="K71" s="43">
        <v>0</v>
      </c>
      <c r="L71" s="43">
        <v>0</v>
      </c>
      <c r="M71" s="39"/>
      <c r="N71" s="39"/>
      <c r="O71" s="35"/>
    </row>
    <row r="72" spans="1:15" ht="24.95" customHeight="1" thickBot="1" x14ac:dyDescent="0.3">
      <c r="A72" s="15" t="s">
        <v>62</v>
      </c>
      <c r="B72" s="16" t="s">
        <v>63</v>
      </c>
      <c r="C72" s="17" t="s">
        <v>21</v>
      </c>
      <c r="D72" s="18" t="s">
        <v>22</v>
      </c>
      <c r="E72" s="19">
        <f>SUM(E73:E76)</f>
        <v>0</v>
      </c>
      <c r="F72" s="19">
        <f>SUM(F73:F76)</f>
        <v>0</v>
      </c>
      <c r="G72" s="19">
        <f>SUM(G73:G76)</f>
        <v>0</v>
      </c>
      <c r="H72" s="20">
        <f>SUM(H73:L76)</f>
        <v>0</v>
      </c>
      <c r="I72" s="20"/>
      <c r="J72" s="20"/>
      <c r="K72" s="20"/>
      <c r="L72" s="20"/>
      <c r="M72" s="19">
        <f>SUM(M73:M76)</f>
        <v>0</v>
      </c>
      <c r="N72" s="19">
        <f>SUM(N73:N76)</f>
        <v>0</v>
      </c>
      <c r="O72" s="21" t="s">
        <v>42</v>
      </c>
    </row>
    <row r="73" spans="1:15" ht="33" customHeight="1" thickBot="1" x14ac:dyDescent="0.3">
      <c r="A73" s="15"/>
      <c r="B73" s="16"/>
      <c r="C73" s="17" t="s">
        <v>21</v>
      </c>
      <c r="D73" s="18" t="s">
        <v>24</v>
      </c>
      <c r="E73" s="19">
        <f>SUM(F73:N73)</f>
        <v>0</v>
      </c>
      <c r="F73" s="19">
        <v>0</v>
      </c>
      <c r="G73" s="19">
        <v>0</v>
      </c>
      <c r="H73" s="20">
        <v>0</v>
      </c>
      <c r="I73" s="20"/>
      <c r="J73" s="20"/>
      <c r="K73" s="20"/>
      <c r="L73" s="20"/>
      <c r="M73" s="19">
        <v>0</v>
      </c>
      <c r="N73" s="19">
        <v>0</v>
      </c>
      <c r="O73" s="21"/>
    </row>
    <row r="74" spans="1:15" ht="33" customHeight="1" thickBot="1" x14ac:dyDescent="0.3">
      <c r="A74" s="15"/>
      <c r="B74" s="16"/>
      <c r="C74" s="17" t="s">
        <v>21</v>
      </c>
      <c r="D74" s="18" t="s">
        <v>25</v>
      </c>
      <c r="E74" s="19">
        <f>SUM(F74:N74)</f>
        <v>0</v>
      </c>
      <c r="F74" s="19">
        <v>0</v>
      </c>
      <c r="G74" s="19">
        <v>0</v>
      </c>
      <c r="H74" s="20">
        <v>0</v>
      </c>
      <c r="I74" s="20"/>
      <c r="J74" s="20"/>
      <c r="K74" s="20"/>
      <c r="L74" s="20"/>
      <c r="M74" s="19">
        <v>0</v>
      </c>
      <c r="N74" s="19">
        <v>0</v>
      </c>
      <c r="O74" s="21"/>
    </row>
    <row r="75" spans="1:15" ht="45" customHeight="1" thickBot="1" x14ac:dyDescent="0.3">
      <c r="A75" s="15"/>
      <c r="B75" s="16"/>
      <c r="C75" s="17" t="s">
        <v>21</v>
      </c>
      <c r="D75" s="18" t="s">
        <v>43</v>
      </c>
      <c r="E75" s="19">
        <f>SUM(F75:N75)</f>
        <v>0</v>
      </c>
      <c r="F75" s="19">
        <v>0</v>
      </c>
      <c r="G75" s="19">
        <v>0</v>
      </c>
      <c r="H75" s="28">
        <v>0</v>
      </c>
      <c r="I75" s="28"/>
      <c r="J75" s="28"/>
      <c r="K75" s="28"/>
      <c r="L75" s="28"/>
      <c r="M75" s="19">
        <v>0</v>
      </c>
      <c r="N75" s="19">
        <v>0</v>
      </c>
      <c r="O75" s="21"/>
    </row>
    <row r="76" spans="1:15" ht="24.95" customHeight="1" thickBot="1" x14ac:dyDescent="0.3">
      <c r="A76" s="15"/>
      <c r="B76" s="16"/>
      <c r="C76" s="17" t="s">
        <v>21</v>
      </c>
      <c r="D76" s="18" t="s">
        <v>27</v>
      </c>
      <c r="E76" s="19">
        <f>SUM(F76:N76)</f>
        <v>0</v>
      </c>
      <c r="F76" s="19">
        <v>0</v>
      </c>
      <c r="G76" s="19">
        <v>0</v>
      </c>
      <c r="H76" s="28">
        <v>0</v>
      </c>
      <c r="I76" s="28"/>
      <c r="J76" s="28"/>
      <c r="K76" s="28"/>
      <c r="L76" s="28"/>
      <c r="M76" s="19">
        <v>0</v>
      </c>
      <c r="N76" s="19">
        <v>0</v>
      </c>
      <c r="O76" s="21"/>
    </row>
    <row r="77" spans="1:15" ht="24.95" customHeight="1" thickBot="1" x14ac:dyDescent="0.3">
      <c r="A77" s="15"/>
      <c r="B77" s="22" t="s">
        <v>64</v>
      </c>
      <c r="C77" s="23" t="s">
        <v>32</v>
      </c>
      <c r="D77" s="23" t="s">
        <v>32</v>
      </c>
      <c r="E77" s="23" t="s">
        <v>33</v>
      </c>
      <c r="F77" s="24">
        <v>0</v>
      </c>
      <c r="G77" s="24">
        <v>0</v>
      </c>
      <c r="H77" s="23" t="s">
        <v>34</v>
      </c>
      <c r="I77" s="23" t="s">
        <v>35</v>
      </c>
      <c r="J77" s="23"/>
      <c r="K77" s="23"/>
      <c r="L77" s="23"/>
      <c r="M77" s="23">
        <v>0</v>
      </c>
      <c r="N77" s="23">
        <v>0</v>
      </c>
      <c r="O77" s="21"/>
    </row>
    <row r="78" spans="1:15" ht="33" customHeight="1" thickBot="1" x14ac:dyDescent="0.3">
      <c r="A78" s="15"/>
      <c r="B78" s="22"/>
      <c r="C78" s="23"/>
      <c r="D78" s="23"/>
      <c r="E78" s="23"/>
      <c r="F78" s="25"/>
      <c r="G78" s="25"/>
      <c r="H78" s="23"/>
      <c r="I78" s="26" t="s">
        <v>36</v>
      </c>
      <c r="J78" s="26" t="s">
        <v>37</v>
      </c>
      <c r="K78" s="26" t="s">
        <v>38</v>
      </c>
      <c r="L78" s="26" t="s">
        <v>39</v>
      </c>
      <c r="M78" s="23"/>
      <c r="N78" s="23"/>
      <c r="O78" s="21"/>
    </row>
    <row r="79" spans="1:15" ht="24.95" customHeight="1" thickBot="1" x14ac:dyDescent="0.3">
      <c r="A79" s="15"/>
      <c r="B79" s="22"/>
      <c r="C79" s="23"/>
      <c r="D79" s="23"/>
      <c r="E79" s="17">
        <f>F77+G77+H79+M77+N77</f>
        <v>0</v>
      </c>
      <c r="F79" s="27"/>
      <c r="G79" s="27"/>
      <c r="H79" s="17">
        <f>SUM(I79:L79)</f>
        <v>0</v>
      </c>
      <c r="I79" s="17">
        <v>0</v>
      </c>
      <c r="J79" s="17">
        <v>0</v>
      </c>
      <c r="K79" s="17">
        <v>0</v>
      </c>
      <c r="L79" s="17">
        <v>0</v>
      </c>
      <c r="M79" s="23"/>
      <c r="N79" s="23"/>
      <c r="O79" s="21"/>
    </row>
    <row r="80" spans="1:15" ht="24.95" customHeight="1" thickBot="1" x14ac:dyDescent="0.3">
      <c r="A80" s="15" t="s">
        <v>65</v>
      </c>
      <c r="B80" s="16" t="s">
        <v>66</v>
      </c>
      <c r="C80" s="17" t="s">
        <v>21</v>
      </c>
      <c r="D80" s="18" t="s">
        <v>22</v>
      </c>
      <c r="E80" s="19">
        <f>SUM(E81:E84)</f>
        <v>0</v>
      </c>
      <c r="F80" s="19">
        <f>SUM(F81:F84)</f>
        <v>0</v>
      </c>
      <c r="G80" s="19">
        <f>SUM(G81:G84)</f>
        <v>0</v>
      </c>
      <c r="H80" s="20">
        <f>SUM(H81:L84)</f>
        <v>0</v>
      </c>
      <c r="I80" s="20"/>
      <c r="J80" s="20"/>
      <c r="K80" s="20"/>
      <c r="L80" s="20"/>
      <c r="M80" s="19">
        <f>SUM(M81:M84)</f>
        <v>0</v>
      </c>
      <c r="N80" s="19">
        <f>SUM(N81:N84)</f>
        <v>0</v>
      </c>
      <c r="O80" s="21" t="s">
        <v>42</v>
      </c>
    </row>
    <row r="81" spans="1:15" ht="33" customHeight="1" thickBot="1" x14ac:dyDescent="0.3">
      <c r="A81" s="15"/>
      <c r="B81" s="16"/>
      <c r="C81" s="17" t="s">
        <v>21</v>
      </c>
      <c r="D81" s="18" t="s">
        <v>24</v>
      </c>
      <c r="E81" s="19">
        <f>SUM(F81:N81)</f>
        <v>0</v>
      </c>
      <c r="F81" s="19">
        <v>0</v>
      </c>
      <c r="G81" s="19">
        <v>0</v>
      </c>
      <c r="H81" s="20">
        <v>0</v>
      </c>
      <c r="I81" s="20"/>
      <c r="J81" s="20"/>
      <c r="K81" s="20"/>
      <c r="L81" s="20"/>
      <c r="M81" s="19">
        <v>0</v>
      </c>
      <c r="N81" s="19">
        <v>0</v>
      </c>
      <c r="O81" s="21"/>
    </row>
    <row r="82" spans="1:15" ht="33" customHeight="1" thickBot="1" x14ac:dyDescent="0.3">
      <c r="A82" s="15"/>
      <c r="B82" s="16"/>
      <c r="C82" s="17" t="s">
        <v>21</v>
      </c>
      <c r="D82" s="18" t="s">
        <v>25</v>
      </c>
      <c r="E82" s="19">
        <f>SUM(F82:N82)</f>
        <v>0</v>
      </c>
      <c r="F82" s="19">
        <v>0</v>
      </c>
      <c r="G82" s="19">
        <v>0</v>
      </c>
      <c r="H82" s="20">
        <v>0</v>
      </c>
      <c r="I82" s="20"/>
      <c r="J82" s="20"/>
      <c r="K82" s="20"/>
      <c r="L82" s="20"/>
      <c r="M82" s="19">
        <v>0</v>
      </c>
      <c r="N82" s="19">
        <v>0</v>
      </c>
      <c r="O82" s="21"/>
    </row>
    <row r="83" spans="1:15" ht="45" customHeight="1" thickBot="1" x14ac:dyDescent="0.3">
      <c r="A83" s="15"/>
      <c r="B83" s="16"/>
      <c r="C83" s="17" t="s">
        <v>21</v>
      </c>
      <c r="D83" s="18" t="s">
        <v>43</v>
      </c>
      <c r="E83" s="19">
        <f>SUM(F83:N83)</f>
        <v>0</v>
      </c>
      <c r="F83" s="19">
        <v>0</v>
      </c>
      <c r="G83" s="19">
        <v>0</v>
      </c>
      <c r="H83" s="28">
        <v>0</v>
      </c>
      <c r="I83" s="28"/>
      <c r="J83" s="28"/>
      <c r="K83" s="28"/>
      <c r="L83" s="28"/>
      <c r="M83" s="19">
        <v>0</v>
      </c>
      <c r="N83" s="19">
        <v>0</v>
      </c>
      <c r="O83" s="21"/>
    </row>
    <row r="84" spans="1:15" ht="24.95" customHeight="1" thickBot="1" x14ac:dyDescent="0.3">
      <c r="A84" s="15"/>
      <c r="B84" s="16"/>
      <c r="C84" s="17" t="s">
        <v>21</v>
      </c>
      <c r="D84" s="18" t="s">
        <v>27</v>
      </c>
      <c r="E84" s="19">
        <f>SUM(F84:N84)</f>
        <v>0</v>
      </c>
      <c r="F84" s="19">
        <v>0</v>
      </c>
      <c r="G84" s="19">
        <v>0</v>
      </c>
      <c r="H84" s="28">
        <v>0</v>
      </c>
      <c r="I84" s="28"/>
      <c r="J84" s="28"/>
      <c r="K84" s="28"/>
      <c r="L84" s="28"/>
      <c r="M84" s="19">
        <v>0</v>
      </c>
      <c r="N84" s="19">
        <v>0</v>
      </c>
      <c r="O84" s="21"/>
    </row>
    <row r="85" spans="1:15" ht="24.95" customHeight="1" thickBot="1" x14ac:dyDescent="0.3">
      <c r="A85" s="15"/>
      <c r="B85" s="22" t="s">
        <v>67</v>
      </c>
      <c r="C85" s="23" t="s">
        <v>32</v>
      </c>
      <c r="D85" s="23" t="s">
        <v>32</v>
      </c>
      <c r="E85" s="23" t="s">
        <v>33</v>
      </c>
      <c r="F85" s="24">
        <v>0</v>
      </c>
      <c r="G85" s="24">
        <v>0</v>
      </c>
      <c r="H85" s="23" t="s">
        <v>34</v>
      </c>
      <c r="I85" s="23" t="s">
        <v>35</v>
      </c>
      <c r="J85" s="23"/>
      <c r="K85" s="23"/>
      <c r="L85" s="23"/>
      <c r="M85" s="23">
        <v>0</v>
      </c>
      <c r="N85" s="23">
        <v>0</v>
      </c>
      <c r="O85" s="21"/>
    </row>
    <row r="86" spans="1:15" ht="33" customHeight="1" thickBot="1" x14ac:dyDescent="0.3">
      <c r="A86" s="15"/>
      <c r="B86" s="22"/>
      <c r="C86" s="23"/>
      <c r="D86" s="23"/>
      <c r="E86" s="23"/>
      <c r="F86" s="25"/>
      <c r="G86" s="25"/>
      <c r="H86" s="23"/>
      <c r="I86" s="26" t="s">
        <v>36</v>
      </c>
      <c r="J86" s="26" t="s">
        <v>37</v>
      </c>
      <c r="K86" s="26" t="s">
        <v>38</v>
      </c>
      <c r="L86" s="26" t="s">
        <v>39</v>
      </c>
      <c r="M86" s="23"/>
      <c r="N86" s="23"/>
      <c r="O86" s="21"/>
    </row>
    <row r="87" spans="1:15" ht="24.95" customHeight="1" thickBot="1" x14ac:dyDescent="0.3">
      <c r="A87" s="15"/>
      <c r="B87" s="22"/>
      <c r="C87" s="23"/>
      <c r="D87" s="23"/>
      <c r="E87" s="17">
        <f>F85+G85+H87+M85+N85</f>
        <v>0</v>
      </c>
      <c r="F87" s="27"/>
      <c r="G87" s="27"/>
      <c r="H87" s="17">
        <f>SUM(I87:L87)</f>
        <v>0</v>
      </c>
      <c r="I87" s="17">
        <v>0</v>
      </c>
      <c r="J87" s="17">
        <v>0</v>
      </c>
      <c r="K87" s="17">
        <v>0</v>
      </c>
      <c r="L87" s="17">
        <v>0</v>
      </c>
      <c r="M87" s="23"/>
      <c r="N87" s="23"/>
      <c r="O87" s="21"/>
    </row>
    <row r="88" spans="1:15" ht="24.95" customHeight="1" thickBot="1" x14ac:dyDescent="0.3">
      <c r="A88" s="15" t="s">
        <v>68</v>
      </c>
      <c r="B88" s="16" t="s">
        <v>69</v>
      </c>
      <c r="C88" s="17" t="s">
        <v>21</v>
      </c>
      <c r="D88" s="18" t="s">
        <v>22</v>
      </c>
      <c r="E88" s="19">
        <f>SUM(E89:E92)</f>
        <v>0</v>
      </c>
      <c r="F88" s="19">
        <f>SUM(F89:F92)</f>
        <v>0</v>
      </c>
      <c r="G88" s="19">
        <f>SUM(G89:G92)</f>
        <v>0</v>
      </c>
      <c r="H88" s="20">
        <f>SUM(H89:L92)</f>
        <v>0</v>
      </c>
      <c r="I88" s="20"/>
      <c r="J88" s="20"/>
      <c r="K88" s="20"/>
      <c r="L88" s="20"/>
      <c r="M88" s="19">
        <f>SUM(M89:M92)</f>
        <v>0</v>
      </c>
      <c r="N88" s="19">
        <f>SUM(N89:N92)</f>
        <v>0</v>
      </c>
      <c r="O88" s="21" t="s">
        <v>30</v>
      </c>
    </row>
    <row r="89" spans="1:15" ht="33" customHeight="1" thickBot="1" x14ac:dyDescent="0.3">
      <c r="A89" s="15"/>
      <c r="B89" s="16"/>
      <c r="C89" s="17" t="s">
        <v>21</v>
      </c>
      <c r="D89" s="18" t="s">
        <v>24</v>
      </c>
      <c r="E89" s="19">
        <f>SUM(F89:N89)</f>
        <v>0</v>
      </c>
      <c r="F89" s="19">
        <v>0</v>
      </c>
      <c r="G89" s="19">
        <v>0</v>
      </c>
      <c r="H89" s="28">
        <v>0</v>
      </c>
      <c r="I89" s="28"/>
      <c r="J89" s="28"/>
      <c r="K89" s="28"/>
      <c r="L89" s="28"/>
      <c r="M89" s="19">
        <v>0</v>
      </c>
      <c r="N89" s="19">
        <v>0</v>
      </c>
      <c r="O89" s="21"/>
    </row>
    <row r="90" spans="1:15" ht="33" customHeight="1" thickBot="1" x14ac:dyDescent="0.3">
      <c r="A90" s="15"/>
      <c r="B90" s="16"/>
      <c r="C90" s="17" t="s">
        <v>21</v>
      </c>
      <c r="D90" s="18" t="s">
        <v>25</v>
      </c>
      <c r="E90" s="19">
        <f>SUM(F90:N90)</f>
        <v>0</v>
      </c>
      <c r="F90" s="19">
        <v>0</v>
      </c>
      <c r="G90" s="19">
        <v>0</v>
      </c>
      <c r="H90" s="28">
        <v>0</v>
      </c>
      <c r="I90" s="28"/>
      <c r="J90" s="28"/>
      <c r="K90" s="28"/>
      <c r="L90" s="28"/>
      <c r="M90" s="19">
        <v>0</v>
      </c>
      <c r="N90" s="19">
        <v>0</v>
      </c>
      <c r="O90" s="21"/>
    </row>
    <row r="91" spans="1:15" ht="45" customHeight="1" thickBot="1" x14ac:dyDescent="0.3">
      <c r="A91" s="15"/>
      <c r="B91" s="16"/>
      <c r="C91" s="17" t="s">
        <v>21</v>
      </c>
      <c r="D91" s="18" t="s">
        <v>43</v>
      </c>
      <c r="E91" s="19">
        <f>SUM(F91:N91)</f>
        <v>0</v>
      </c>
      <c r="F91" s="19">
        <v>0</v>
      </c>
      <c r="G91" s="19">
        <v>0</v>
      </c>
      <c r="H91" s="28">
        <f>300-300</f>
        <v>0</v>
      </c>
      <c r="I91" s="28"/>
      <c r="J91" s="28"/>
      <c r="K91" s="28"/>
      <c r="L91" s="28"/>
      <c r="M91" s="19">
        <v>0</v>
      </c>
      <c r="N91" s="19">
        <v>0</v>
      </c>
      <c r="O91" s="21"/>
    </row>
    <row r="92" spans="1:15" ht="24.95" customHeight="1" thickBot="1" x14ac:dyDescent="0.3">
      <c r="A92" s="15"/>
      <c r="B92" s="16"/>
      <c r="C92" s="17" t="s">
        <v>21</v>
      </c>
      <c r="D92" s="18" t="s">
        <v>27</v>
      </c>
      <c r="E92" s="19">
        <f>SUM(F92:N92)</f>
        <v>0</v>
      </c>
      <c r="F92" s="19">
        <v>0</v>
      </c>
      <c r="G92" s="19">
        <v>0</v>
      </c>
      <c r="H92" s="28">
        <v>0</v>
      </c>
      <c r="I92" s="28"/>
      <c r="J92" s="28"/>
      <c r="K92" s="28"/>
      <c r="L92" s="28"/>
      <c r="M92" s="19">
        <v>0</v>
      </c>
      <c r="N92" s="19">
        <v>0</v>
      </c>
      <c r="O92" s="21"/>
    </row>
    <row r="93" spans="1:15" ht="30" customHeight="1" thickBot="1" x14ac:dyDescent="0.3">
      <c r="A93" s="15"/>
      <c r="B93" s="22" t="s">
        <v>70</v>
      </c>
      <c r="C93" s="23" t="s">
        <v>32</v>
      </c>
      <c r="D93" s="23" t="s">
        <v>32</v>
      </c>
      <c r="E93" s="23" t="s">
        <v>33</v>
      </c>
      <c r="F93" s="24">
        <v>0</v>
      </c>
      <c r="G93" s="24">
        <v>0</v>
      </c>
      <c r="H93" s="23" t="s">
        <v>34</v>
      </c>
      <c r="I93" s="23" t="s">
        <v>35</v>
      </c>
      <c r="J93" s="23"/>
      <c r="K93" s="23"/>
      <c r="L93" s="23"/>
      <c r="M93" s="23">
        <v>0</v>
      </c>
      <c r="N93" s="23">
        <v>0</v>
      </c>
      <c r="O93" s="21"/>
    </row>
    <row r="94" spans="1:15" ht="33" customHeight="1" thickBot="1" x14ac:dyDescent="0.3">
      <c r="A94" s="15"/>
      <c r="B94" s="22"/>
      <c r="C94" s="23"/>
      <c r="D94" s="23"/>
      <c r="E94" s="23"/>
      <c r="F94" s="25"/>
      <c r="G94" s="25"/>
      <c r="H94" s="23"/>
      <c r="I94" s="26" t="s">
        <v>36</v>
      </c>
      <c r="J94" s="26" t="s">
        <v>37</v>
      </c>
      <c r="K94" s="26" t="s">
        <v>38</v>
      </c>
      <c r="L94" s="26" t="s">
        <v>39</v>
      </c>
      <c r="M94" s="23"/>
      <c r="N94" s="23"/>
      <c r="O94" s="21"/>
    </row>
    <row r="95" spans="1:15" ht="24.95" customHeight="1" thickBot="1" x14ac:dyDescent="0.3">
      <c r="A95" s="15"/>
      <c r="B95" s="22"/>
      <c r="C95" s="23"/>
      <c r="D95" s="23"/>
      <c r="E95" s="17">
        <f>F93+G93+H95+M93+N93</f>
        <v>0</v>
      </c>
      <c r="F95" s="27"/>
      <c r="G95" s="27"/>
      <c r="H95" s="17">
        <f>SUM(I95:L95)</f>
        <v>0</v>
      </c>
      <c r="I95" s="17">
        <v>0</v>
      </c>
      <c r="J95" s="17">
        <v>0</v>
      </c>
      <c r="K95" s="17">
        <v>0</v>
      </c>
      <c r="L95" s="17">
        <v>0</v>
      </c>
      <c r="M95" s="23"/>
      <c r="N95" s="23"/>
      <c r="O95" s="21"/>
    </row>
    <row r="96" spans="1:15" ht="24.95" customHeight="1" thickBot="1" x14ac:dyDescent="0.3">
      <c r="A96" s="15" t="s">
        <v>71</v>
      </c>
      <c r="B96" s="16" t="s">
        <v>72</v>
      </c>
      <c r="C96" s="17" t="s">
        <v>21</v>
      </c>
      <c r="D96" s="18" t="s">
        <v>22</v>
      </c>
      <c r="E96" s="19">
        <f>SUM(E97:E100)</f>
        <v>0</v>
      </c>
      <c r="F96" s="19">
        <f>SUM(F97:F100)</f>
        <v>0</v>
      </c>
      <c r="G96" s="19">
        <f>SUM(G97:G100)</f>
        <v>0</v>
      </c>
      <c r="H96" s="20">
        <f>SUM(H97:L100)</f>
        <v>0</v>
      </c>
      <c r="I96" s="20"/>
      <c r="J96" s="20"/>
      <c r="K96" s="20"/>
      <c r="L96" s="20"/>
      <c r="M96" s="19">
        <f>SUM(M97:M100)</f>
        <v>0</v>
      </c>
      <c r="N96" s="19">
        <f>SUM(N97:N100)</f>
        <v>0</v>
      </c>
      <c r="O96" s="21" t="s">
        <v>30</v>
      </c>
    </row>
    <row r="97" spans="1:15" ht="33" customHeight="1" thickBot="1" x14ac:dyDescent="0.3">
      <c r="A97" s="15"/>
      <c r="B97" s="16"/>
      <c r="C97" s="17" t="s">
        <v>21</v>
      </c>
      <c r="D97" s="18" t="s">
        <v>24</v>
      </c>
      <c r="E97" s="19">
        <f>SUM(F97:N97)</f>
        <v>0</v>
      </c>
      <c r="F97" s="19">
        <v>0</v>
      </c>
      <c r="G97" s="19">
        <v>0</v>
      </c>
      <c r="H97" s="28">
        <v>0</v>
      </c>
      <c r="I97" s="28"/>
      <c r="J97" s="28"/>
      <c r="K97" s="28"/>
      <c r="L97" s="28"/>
      <c r="M97" s="19">
        <v>0</v>
      </c>
      <c r="N97" s="19">
        <v>0</v>
      </c>
      <c r="O97" s="21"/>
    </row>
    <row r="98" spans="1:15" ht="33" customHeight="1" thickBot="1" x14ac:dyDescent="0.3">
      <c r="A98" s="15"/>
      <c r="B98" s="16"/>
      <c r="C98" s="17" t="s">
        <v>21</v>
      </c>
      <c r="D98" s="18" t="s">
        <v>25</v>
      </c>
      <c r="E98" s="19">
        <f>SUM(F98:N98)</f>
        <v>0</v>
      </c>
      <c r="F98" s="19">
        <v>0</v>
      </c>
      <c r="G98" s="19">
        <v>0</v>
      </c>
      <c r="H98" s="28">
        <v>0</v>
      </c>
      <c r="I98" s="28"/>
      <c r="J98" s="28"/>
      <c r="K98" s="28"/>
      <c r="L98" s="28"/>
      <c r="M98" s="19">
        <v>0</v>
      </c>
      <c r="N98" s="19">
        <v>0</v>
      </c>
      <c r="O98" s="21"/>
    </row>
    <row r="99" spans="1:15" ht="45" customHeight="1" thickBot="1" x14ac:dyDescent="0.3">
      <c r="A99" s="15"/>
      <c r="B99" s="16"/>
      <c r="C99" s="17" t="s">
        <v>21</v>
      </c>
      <c r="D99" s="18" t="s">
        <v>43</v>
      </c>
      <c r="E99" s="19">
        <f>SUM(F99:N99)</f>
        <v>0</v>
      </c>
      <c r="F99" s="19">
        <v>0</v>
      </c>
      <c r="G99" s="19">
        <v>0</v>
      </c>
      <c r="H99" s="28">
        <v>0</v>
      </c>
      <c r="I99" s="28"/>
      <c r="J99" s="28"/>
      <c r="K99" s="28"/>
      <c r="L99" s="28"/>
      <c r="M99" s="19">
        <v>0</v>
      </c>
      <c r="N99" s="19">
        <v>0</v>
      </c>
      <c r="O99" s="21"/>
    </row>
    <row r="100" spans="1:15" ht="24.95" customHeight="1" thickBot="1" x14ac:dyDescent="0.3">
      <c r="A100" s="15"/>
      <c r="B100" s="16"/>
      <c r="C100" s="17" t="s">
        <v>21</v>
      </c>
      <c r="D100" s="18" t="s">
        <v>27</v>
      </c>
      <c r="E100" s="19">
        <f>SUM(F100:N100)</f>
        <v>0</v>
      </c>
      <c r="F100" s="19">
        <v>0</v>
      </c>
      <c r="G100" s="19">
        <v>0</v>
      </c>
      <c r="H100" s="28">
        <v>0</v>
      </c>
      <c r="I100" s="28"/>
      <c r="J100" s="28"/>
      <c r="K100" s="28"/>
      <c r="L100" s="28"/>
      <c r="M100" s="19">
        <v>0</v>
      </c>
      <c r="N100" s="19">
        <v>0</v>
      </c>
      <c r="O100" s="21"/>
    </row>
    <row r="101" spans="1:15" ht="24.95" customHeight="1" thickBot="1" x14ac:dyDescent="0.3">
      <c r="A101" s="15"/>
      <c r="B101" s="22" t="s">
        <v>73</v>
      </c>
      <c r="C101" s="23" t="s">
        <v>32</v>
      </c>
      <c r="D101" s="23" t="s">
        <v>32</v>
      </c>
      <c r="E101" s="23" t="s">
        <v>33</v>
      </c>
      <c r="F101" s="24">
        <v>0</v>
      </c>
      <c r="G101" s="24">
        <v>0</v>
      </c>
      <c r="H101" s="23" t="s">
        <v>34</v>
      </c>
      <c r="I101" s="23" t="s">
        <v>35</v>
      </c>
      <c r="J101" s="23"/>
      <c r="K101" s="23"/>
      <c r="L101" s="23"/>
      <c r="M101" s="23">
        <v>0</v>
      </c>
      <c r="N101" s="23">
        <v>0</v>
      </c>
      <c r="O101" s="21"/>
    </row>
    <row r="102" spans="1:15" ht="33" customHeight="1" thickBot="1" x14ac:dyDescent="0.3">
      <c r="A102" s="15"/>
      <c r="B102" s="22"/>
      <c r="C102" s="23"/>
      <c r="D102" s="23"/>
      <c r="E102" s="23"/>
      <c r="F102" s="25"/>
      <c r="G102" s="25"/>
      <c r="H102" s="23"/>
      <c r="I102" s="26" t="s">
        <v>36</v>
      </c>
      <c r="J102" s="26" t="s">
        <v>37</v>
      </c>
      <c r="K102" s="26" t="s">
        <v>38</v>
      </c>
      <c r="L102" s="26" t="s">
        <v>39</v>
      </c>
      <c r="M102" s="23"/>
      <c r="N102" s="23"/>
      <c r="O102" s="21"/>
    </row>
    <row r="103" spans="1:15" ht="24.95" customHeight="1" thickBot="1" x14ac:dyDescent="0.3">
      <c r="A103" s="15"/>
      <c r="B103" s="22"/>
      <c r="C103" s="23"/>
      <c r="D103" s="23"/>
      <c r="E103" s="17">
        <f>F101+G101+H103+M101+N101</f>
        <v>0</v>
      </c>
      <c r="F103" s="27"/>
      <c r="G103" s="27"/>
      <c r="H103" s="17">
        <f>SUM(I103:L103)</f>
        <v>0</v>
      </c>
      <c r="I103" s="17">
        <v>0</v>
      </c>
      <c r="J103" s="17">
        <v>0</v>
      </c>
      <c r="K103" s="17">
        <v>0</v>
      </c>
      <c r="L103" s="17">
        <v>0</v>
      </c>
      <c r="M103" s="23"/>
      <c r="N103" s="23"/>
      <c r="O103" s="21"/>
    </row>
    <row r="104" spans="1:15" ht="24.95" customHeight="1" thickBot="1" x14ac:dyDescent="0.3">
      <c r="A104" s="15" t="s">
        <v>74</v>
      </c>
      <c r="B104" s="16" t="s">
        <v>75</v>
      </c>
      <c r="C104" s="17" t="s">
        <v>21</v>
      </c>
      <c r="D104" s="18" t="s">
        <v>22</v>
      </c>
      <c r="E104" s="19">
        <f>SUM(E105:E108)</f>
        <v>0</v>
      </c>
      <c r="F104" s="19">
        <f>SUM(F105:F108)</f>
        <v>0</v>
      </c>
      <c r="G104" s="19">
        <f>SUM(G105:G108)</f>
        <v>0</v>
      </c>
      <c r="H104" s="20">
        <f>SUM(H105:L108)</f>
        <v>0</v>
      </c>
      <c r="I104" s="20"/>
      <c r="J104" s="20"/>
      <c r="K104" s="20"/>
      <c r="L104" s="20"/>
      <c r="M104" s="19">
        <f>SUM(M105:M108)</f>
        <v>0</v>
      </c>
      <c r="N104" s="19">
        <f>SUM(N105:N108)</f>
        <v>0</v>
      </c>
      <c r="O104" s="21" t="s">
        <v>76</v>
      </c>
    </row>
    <row r="105" spans="1:15" ht="33" customHeight="1" thickBot="1" x14ac:dyDescent="0.3">
      <c r="A105" s="15"/>
      <c r="B105" s="16"/>
      <c r="C105" s="17" t="s">
        <v>21</v>
      </c>
      <c r="D105" s="18" t="s">
        <v>24</v>
      </c>
      <c r="E105" s="19">
        <f>SUM(F105:N105)</f>
        <v>0</v>
      </c>
      <c r="F105" s="19">
        <v>0</v>
      </c>
      <c r="G105" s="19">
        <v>0</v>
      </c>
      <c r="H105" s="28">
        <v>0</v>
      </c>
      <c r="I105" s="28"/>
      <c r="J105" s="28"/>
      <c r="K105" s="28"/>
      <c r="L105" s="28"/>
      <c r="M105" s="19">
        <v>0</v>
      </c>
      <c r="N105" s="19">
        <v>0</v>
      </c>
      <c r="O105" s="21"/>
    </row>
    <row r="106" spans="1:15" ht="33" customHeight="1" thickBot="1" x14ac:dyDescent="0.3">
      <c r="A106" s="15"/>
      <c r="B106" s="16"/>
      <c r="C106" s="17" t="s">
        <v>21</v>
      </c>
      <c r="D106" s="18" t="s">
        <v>25</v>
      </c>
      <c r="E106" s="19">
        <f>SUM(F106:N106)</f>
        <v>0</v>
      </c>
      <c r="F106" s="19">
        <v>0</v>
      </c>
      <c r="G106" s="19">
        <v>0</v>
      </c>
      <c r="H106" s="28">
        <v>0</v>
      </c>
      <c r="I106" s="28"/>
      <c r="J106" s="28"/>
      <c r="K106" s="28"/>
      <c r="L106" s="28"/>
      <c r="M106" s="19">
        <v>0</v>
      </c>
      <c r="N106" s="19">
        <v>0</v>
      </c>
      <c r="O106" s="21"/>
    </row>
    <row r="107" spans="1:15" ht="45" customHeight="1" thickBot="1" x14ac:dyDescent="0.3">
      <c r="A107" s="15"/>
      <c r="B107" s="16"/>
      <c r="C107" s="17" t="s">
        <v>21</v>
      </c>
      <c r="D107" s="18" t="s">
        <v>43</v>
      </c>
      <c r="E107" s="19">
        <f>SUM(F107:N107)</f>
        <v>0</v>
      </c>
      <c r="F107" s="19">
        <v>0</v>
      </c>
      <c r="G107" s="19">
        <v>0</v>
      </c>
      <c r="H107" s="28">
        <v>0</v>
      </c>
      <c r="I107" s="28"/>
      <c r="J107" s="28"/>
      <c r="K107" s="28"/>
      <c r="L107" s="28"/>
      <c r="M107" s="19">
        <v>0</v>
      </c>
      <c r="N107" s="19">
        <v>0</v>
      </c>
      <c r="O107" s="21"/>
    </row>
    <row r="108" spans="1:15" ht="24.95" customHeight="1" thickBot="1" x14ac:dyDescent="0.3">
      <c r="A108" s="15"/>
      <c r="B108" s="16"/>
      <c r="C108" s="17" t="s">
        <v>21</v>
      </c>
      <c r="D108" s="18" t="s">
        <v>27</v>
      </c>
      <c r="E108" s="19">
        <f>SUM(F108:N108)</f>
        <v>0</v>
      </c>
      <c r="F108" s="19">
        <v>0</v>
      </c>
      <c r="G108" s="19">
        <v>0</v>
      </c>
      <c r="H108" s="28">
        <v>0</v>
      </c>
      <c r="I108" s="28"/>
      <c r="J108" s="28"/>
      <c r="K108" s="28"/>
      <c r="L108" s="28"/>
      <c r="M108" s="19">
        <v>0</v>
      </c>
      <c r="N108" s="19">
        <v>0</v>
      </c>
      <c r="O108" s="21"/>
    </row>
    <row r="109" spans="1:15" ht="24.95" customHeight="1" thickBot="1" x14ac:dyDescent="0.3">
      <c r="A109" s="15"/>
      <c r="B109" s="22" t="s">
        <v>77</v>
      </c>
      <c r="C109" s="23" t="s">
        <v>32</v>
      </c>
      <c r="D109" s="23" t="s">
        <v>32</v>
      </c>
      <c r="E109" s="23" t="s">
        <v>33</v>
      </c>
      <c r="F109" s="24">
        <v>0</v>
      </c>
      <c r="G109" s="24">
        <v>0</v>
      </c>
      <c r="H109" s="23" t="s">
        <v>34</v>
      </c>
      <c r="I109" s="23" t="s">
        <v>35</v>
      </c>
      <c r="J109" s="23"/>
      <c r="K109" s="23"/>
      <c r="L109" s="23"/>
      <c r="M109" s="23">
        <v>0</v>
      </c>
      <c r="N109" s="23">
        <v>0</v>
      </c>
      <c r="O109" s="21"/>
    </row>
    <row r="110" spans="1:15" ht="42.75" customHeight="1" thickBot="1" x14ac:dyDescent="0.3">
      <c r="A110" s="15"/>
      <c r="B110" s="22"/>
      <c r="C110" s="23"/>
      <c r="D110" s="23"/>
      <c r="E110" s="23"/>
      <c r="F110" s="25"/>
      <c r="G110" s="25"/>
      <c r="H110" s="23"/>
      <c r="I110" s="26" t="s">
        <v>36</v>
      </c>
      <c r="J110" s="26" t="s">
        <v>37</v>
      </c>
      <c r="K110" s="26" t="s">
        <v>38</v>
      </c>
      <c r="L110" s="26" t="s">
        <v>39</v>
      </c>
      <c r="M110" s="23"/>
      <c r="N110" s="23"/>
      <c r="O110" s="21"/>
    </row>
    <row r="111" spans="1:15" ht="24.95" customHeight="1" thickBot="1" x14ac:dyDescent="0.3">
      <c r="A111" s="15"/>
      <c r="B111" s="22"/>
      <c r="C111" s="23"/>
      <c r="D111" s="23"/>
      <c r="E111" s="17">
        <f>F109+G109+H111+M109+N109</f>
        <v>0</v>
      </c>
      <c r="F111" s="27"/>
      <c r="G111" s="27"/>
      <c r="H111" s="17">
        <f>SUM(I111:L111)</f>
        <v>0</v>
      </c>
      <c r="I111" s="17">
        <v>0</v>
      </c>
      <c r="J111" s="17">
        <v>0</v>
      </c>
      <c r="K111" s="17">
        <v>0</v>
      </c>
      <c r="L111" s="17">
        <v>0</v>
      </c>
      <c r="M111" s="23"/>
      <c r="N111" s="23"/>
      <c r="O111" s="21"/>
    </row>
    <row r="112" spans="1:15" ht="24.95" customHeight="1" thickBot="1" x14ac:dyDescent="0.3">
      <c r="A112" s="47"/>
      <c r="B112" s="23" t="s">
        <v>78</v>
      </c>
      <c r="C112" s="23"/>
      <c r="D112" s="18" t="s">
        <v>79</v>
      </c>
      <c r="E112" s="19">
        <f>SUM(E113:E116)</f>
        <v>1226.8309300000001</v>
      </c>
      <c r="F112" s="19">
        <f>SUM(F113:F116)</f>
        <v>159.94785000000002</v>
      </c>
      <c r="G112" s="19">
        <f>SUM(G113:G116)</f>
        <v>300</v>
      </c>
      <c r="H112" s="20">
        <f>SUM(H113:L116)</f>
        <v>166.88308000000001</v>
      </c>
      <c r="I112" s="20"/>
      <c r="J112" s="20"/>
      <c r="K112" s="20"/>
      <c r="L112" s="20"/>
      <c r="M112" s="19">
        <f>SUM(M113:M116)</f>
        <v>300</v>
      </c>
      <c r="N112" s="19">
        <f>SUM(N113:N116)</f>
        <v>300</v>
      </c>
      <c r="O112" s="48"/>
    </row>
    <row r="113" spans="1:15" ht="33" customHeight="1" thickBot="1" x14ac:dyDescent="0.3">
      <c r="A113" s="47"/>
      <c r="B113" s="23"/>
      <c r="C113" s="23"/>
      <c r="D113" s="18" t="s">
        <v>24</v>
      </c>
      <c r="E113" s="19">
        <f>SUM(F113:N113)</f>
        <v>0</v>
      </c>
      <c r="F113" s="19">
        <f>F12</f>
        <v>0</v>
      </c>
      <c r="G113" s="19">
        <f>G12</f>
        <v>0</v>
      </c>
      <c r="H113" s="20">
        <f>H12</f>
        <v>0</v>
      </c>
      <c r="I113" s="20"/>
      <c r="J113" s="20"/>
      <c r="K113" s="20"/>
      <c r="L113" s="20"/>
      <c r="M113" s="19">
        <f>M12</f>
        <v>0</v>
      </c>
      <c r="N113" s="19">
        <f>N12</f>
        <v>0</v>
      </c>
      <c r="O113" s="48"/>
    </row>
    <row r="114" spans="1:15" ht="33" customHeight="1" thickBot="1" x14ac:dyDescent="0.3">
      <c r="A114" s="47"/>
      <c r="B114" s="23"/>
      <c r="C114" s="23"/>
      <c r="D114" s="18" t="s">
        <v>25</v>
      </c>
      <c r="E114" s="19">
        <f>SUM(F114:N114)</f>
        <v>0</v>
      </c>
      <c r="F114" s="19">
        <f>F13</f>
        <v>0</v>
      </c>
      <c r="G114" s="19">
        <f t="shared" ref="G114:H116" si="2">G13</f>
        <v>0</v>
      </c>
      <c r="H114" s="20">
        <f t="shared" si="2"/>
        <v>0</v>
      </c>
      <c r="I114" s="20"/>
      <c r="J114" s="20"/>
      <c r="K114" s="20"/>
      <c r="L114" s="20"/>
      <c r="M114" s="19">
        <f t="shared" ref="M114:N116" si="3">M13</f>
        <v>0</v>
      </c>
      <c r="N114" s="19">
        <f t="shared" si="3"/>
        <v>0</v>
      </c>
      <c r="O114" s="48"/>
    </row>
    <row r="115" spans="1:15" ht="45" customHeight="1" thickBot="1" x14ac:dyDescent="0.3">
      <c r="A115" s="47"/>
      <c r="B115" s="23"/>
      <c r="C115" s="23"/>
      <c r="D115" s="18" t="s">
        <v>26</v>
      </c>
      <c r="E115" s="19">
        <f>SUM(F115:N115)</f>
        <v>1226.8309300000001</v>
      </c>
      <c r="F115" s="19">
        <f>F14</f>
        <v>159.94785000000002</v>
      </c>
      <c r="G115" s="19">
        <f t="shared" si="2"/>
        <v>300</v>
      </c>
      <c r="H115" s="20">
        <f t="shared" si="2"/>
        <v>166.88308000000001</v>
      </c>
      <c r="I115" s="20"/>
      <c r="J115" s="20"/>
      <c r="K115" s="20"/>
      <c r="L115" s="20"/>
      <c r="M115" s="19">
        <f t="shared" si="3"/>
        <v>300</v>
      </c>
      <c r="N115" s="19">
        <f t="shared" si="3"/>
        <v>300</v>
      </c>
      <c r="O115" s="48"/>
    </row>
    <row r="116" spans="1:15" ht="24.95" customHeight="1" thickBot="1" x14ac:dyDescent="0.3">
      <c r="A116" s="47"/>
      <c r="B116" s="23"/>
      <c r="C116" s="23"/>
      <c r="D116" s="18" t="s">
        <v>27</v>
      </c>
      <c r="E116" s="19">
        <f>SUM(F116:N116)</f>
        <v>0</v>
      </c>
      <c r="F116" s="19">
        <f>F15</f>
        <v>0</v>
      </c>
      <c r="G116" s="19">
        <f t="shared" si="2"/>
        <v>0</v>
      </c>
      <c r="H116" s="20">
        <f t="shared" si="2"/>
        <v>0</v>
      </c>
      <c r="I116" s="20"/>
      <c r="J116" s="20"/>
      <c r="K116" s="20"/>
      <c r="L116" s="20"/>
      <c r="M116" s="19">
        <f t="shared" si="3"/>
        <v>0</v>
      </c>
      <c r="N116" s="19">
        <f t="shared" si="3"/>
        <v>0</v>
      </c>
      <c r="O116" s="48"/>
    </row>
    <row r="117" spans="1:15" ht="15.75" x14ac:dyDescent="0.25">
      <c r="O117" s="49" t="s">
        <v>80</v>
      </c>
    </row>
  </sheetData>
  <mergeCells count="246">
    <mergeCell ref="O112:O116"/>
    <mergeCell ref="H113:L113"/>
    <mergeCell ref="H114:L114"/>
    <mergeCell ref="H115:L115"/>
    <mergeCell ref="H116:L116"/>
    <mergeCell ref="H109:H110"/>
    <mergeCell ref="I109:L109"/>
    <mergeCell ref="M109:M111"/>
    <mergeCell ref="N109:N111"/>
    <mergeCell ref="A112:A116"/>
    <mergeCell ref="B112:C116"/>
    <mergeCell ref="H112:L112"/>
    <mergeCell ref="B109:B111"/>
    <mergeCell ref="C109:C111"/>
    <mergeCell ref="D109:D111"/>
    <mergeCell ref="E109:E110"/>
    <mergeCell ref="F109:F111"/>
    <mergeCell ref="G109:G111"/>
    <mergeCell ref="M101:M103"/>
    <mergeCell ref="N101:N103"/>
    <mergeCell ref="A104:A111"/>
    <mergeCell ref="B104:B108"/>
    <mergeCell ref="H104:L104"/>
    <mergeCell ref="O104:O111"/>
    <mergeCell ref="H105:L105"/>
    <mergeCell ref="H106:L106"/>
    <mergeCell ref="H107:L107"/>
    <mergeCell ref="H108:L108"/>
    <mergeCell ref="O96:O103"/>
    <mergeCell ref="H97:L97"/>
    <mergeCell ref="H98:L98"/>
    <mergeCell ref="H99:L99"/>
    <mergeCell ref="H100:L100"/>
    <mergeCell ref="B101:B103"/>
    <mergeCell ref="C101:C103"/>
    <mergeCell ref="D101:D103"/>
    <mergeCell ref="E101:E102"/>
    <mergeCell ref="F101:F103"/>
    <mergeCell ref="H93:H94"/>
    <mergeCell ref="I93:L93"/>
    <mergeCell ref="M93:M95"/>
    <mergeCell ref="N93:N95"/>
    <mergeCell ref="A96:A103"/>
    <mergeCell ref="B96:B100"/>
    <mergeCell ref="H96:L96"/>
    <mergeCell ref="G101:G103"/>
    <mergeCell ref="H101:H102"/>
    <mergeCell ref="I101:L101"/>
    <mergeCell ref="B93:B95"/>
    <mergeCell ref="C93:C95"/>
    <mergeCell ref="D93:D95"/>
    <mergeCell ref="E93:E94"/>
    <mergeCell ref="F93:F95"/>
    <mergeCell ref="G93:G95"/>
    <mergeCell ref="M85:M87"/>
    <mergeCell ref="N85:N87"/>
    <mergeCell ref="A88:A95"/>
    <mergeCell ref="B88:B92"/>
    <mergeCell ref="H88:L88"/>
    <mergeCell ref="O88:O95"/>
    <mergeCell ref="H89:L89"/>
    <mergeCell ref="H90:L90"/>
    <mergeCell ref="H91:L91"/>
    <mergeCell ref="H92:L92"/>
    <mergeCell ref="O80:O87"/>
    <mergeCell ref="H81:L81"/>
    <mergeCell ref="H82:L82"/>
    <mergeCell ref="H83:L83"/>
    <mergeCell ref="H84:L84"/>
    <mergeCell ref="B85:B87"/>
    <mergeCell ref="C85:C87"/>
    <mergeCell ref="D85:D87"/>
    <mergeCell ref="E85:E86"/>
    <mergeCell ref="F85:F87"/>
    <mergeCell ref="H77:H78"/>
    <mergeCell ref="I77:L77"/>
    <mergeCell ref="M77:M79"/>
    <mergeCell ref="N77:N79"/>
    <mergeCell ref="A80:A87"/>
    <mergeCell ref="B80:B84"/>
    <mergeCell ref="H80:L80"/>
    <mergeCell ref="G85:G87"/>
    <mergeCell ref="H85:H86"/>
    <mergeCell ref="I85:L85"/>
    <mergeCell ref="B77:B79"/>
    <mergeCell ref="C77:C79"/>
    <mergeCell ref="D77:D79"/>
    <mergeCell ref="E77:E78"/>
    <mergeCell ref="F77:F79"/>
    <mergeCell ref="G77:G79"/>
    <mergeCell ref="M69:M71"/>
    <mergeCell ref="N69:N71"/>
    <mergeCell ref="A72:A79"/>
    <mergeCell ref="B72:B76"/>
    <mergeCell ref="H72:L72"/>
    <mergeCell ref="O72:O79"/>
    <mergeCell ref="H73:L73"/>
    <mergeCell ref="H74:L74"/>
    <mergeCell ref="H75:L75"/>
    <mergeCell ref="H76:L76"/>
    <mergeCell ref="O64:O71"/>
    <mergeCell ref="H65:L65"/>
    <mergeCell ref="H66:L66"/>
    <mergeCell ref="H67:L67"/>
    <mergeCell ref="H68:L68"/>
    <mergeCell ref="B69:B71"/>
    <mergeCell ref="C69:C71"/>
    <mergeCell ref="D69:D71"/>
    <mergeCell ref="E69:E70"/>
    <mergeCell ref="F69:F71"/>
    <mergeCell ref="H61:H62"/>
    <mergeCell ref="I61:L61"/>
    <mergeCell ref="M61:M63"/>
    <mergeCell ref="N61:N63"/>
    <mergeCell ref="A64:A71"/>
    <mergeCell ref="B64:B68"/>
    <mergeCell ref="H64:L64"/>
    <mergeCell ref="G69:G71"/>
    <mergeCell ref="H69:H70"/>
    <mergeCell ref="I69:L69"/>
    <mergeCell ref="B61:B63"/>
    <mergeCell ref="C61:C63"/>
    <mergeCell ref="D61:D63"/>
    <mergeCell ref="E61:E62"/>
    <mergeCell ref="F61:F63"/>
    <mergeCell ref="G61:G63"/>
    <mergeCell ref="M53:M55"/>
    <mergeCell ref="N53:N55"/>
    <mergeCell ref="A56:A63"/>
    <mergeCell ref="B56:B60"/>
    <mergeCell ref="H56:L56"/>
    <mergeCell ref="O56:O63"/>
    <mergeCell ref="H57:L57"/>
    <mergeCell ref="H58:L58"/>
    <mergeCell ref="H59:L59"/>
    <mergeCell ref="H60:L60"/>
    <mergeCell ref="O48:O55"/>
    <mergeCell ref="H49:L49"/>
    <mergeCell ref="H50:L50"/>
    <mergeCell ref="H51:L51"/>
    <mergeCell ref="H52:L52"/>
    <mergeCell ref="B53:B55"/>
    <mergeCell ref="C53:C55"/>
    <mergeCell ref="D53:D55"/>
    <mergeCell ref="E53:E54"/>
    <mergeCell ref="F53:F55"/>
    <mergeCell ref="H45:H46"/>
    <mergeCell ref="I45:L45"/>
    <mergeCell ref="M45:M47"/>
    <mergeCell ref="N45:N47"/>
    <mergeCell ref="A48:A55"/>
    <mergeCell ref="B48:B52"/>
    <mergeCell ref="H48:L48"/>
    <mergeCell ref="G53:G55"/>
    <mergeCell ref="H53:H54"/>
    <mergeCell ref="I53:L53"/>
    <mergeCell ref="B45:B47"/>
    <mergeCell ref="C45:C47"/>
    <mergeCell ref="D45:D47"/>
    <mergeCell ref="E45:E46"/>
    <mergeCell ref="F45:F47"/>
    <mergeCell ref="G45:G47"/>
    <mergeCell ref="M37:M39"/>
    <mergeCell ref="N37:N39"/>
    <mergeCell ref="A40:A47"/>
    <mergeCell ref="B40:B44"/>
    <mergeCell ref="H40:L40"/>
    <mergeCell ref="O40:O47"/>
    <mergeCell ref="H41:L41"/>
    <mergeCell ref="H42:L42"/>
    <mergeCell ref="H43:L43"/>
    <mergeCell ref="H44:L44"/>
    <mergeCell ref="O32:O39"/>
    <mergeCell ref="H33:L33"/>
    <mergeCell ref="H34:L34"/>
    <mergeCell ref="H35:L35"/>
    <mergeCell ref="H36:L36"/>
    <mergeCell ref="B37:B39"/>
    <mergeCell ref="C37:C39"/>
    <mergeCell ref="D37:D39"/>
    <mergeCell ref="E37:E38"/>
    <mergeCell ref="F37:F39"/>
    <mergeCell ref="H29:H30"/>
    <mergeCell ref="I29:L29"/>
    <mergeCell ref="M29:M31"/>
    <mergeCell ref="N29:N31"/>
    <mergeCell ref="A32:A39"/>
    <mergeCell ref="B32:B36"/>
    <mergeCell ref="H32:L32"/>
    <mergeCell ref="G37:G39"/>
    <mergeCell ref="H37:H38"/>
    <mergeCell ref="I37:L37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C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2025-09-25T14:56:08Z</dcterms:created>
  <dcterms:modified xsi:type="dcterms:W3CDTF">2025-09-25T14:56:27Z</dcterms:modified>
</cp:coreProperties>
</file>