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47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5" i="1" l="1"/>
  <c r="G122" i="1"/>
  <c r="E104" i="1"/>
  <c r="E103" i="1"/>
  <c r="E102" i="1"/>
  <c r="E101" i="1"/>
  <c r="P100" i="1"/>
  <c r="E100" i="1" s="1"/>
  <c r="H100" i="1"/>
  <c r="E96" i="1"/>
  <c r="E95" i="1"/>
  <c r="E94" i="1"/>
  <c r="E93" i="1"/>
  <c r="H92" i="1"/>
  <c r="E92" i="1" s="1"/>
  <c r="E88" i="1"/>
  <c r="E87" i="1"/>
  <c r="E86" i="1"/>
  <c r="E85" i="1"/>
  <c r="H84" i="1"/>
  <c r="E84" i="1"/>
  <c r="E80" i="1"/>
  <c r="E79" i="1"/>
  <c r="E78" i="1"/>
  <c r="E77" i="1"/>
  <c r="E76" i="1"/>
  <c r="E72" i="1"/>
  <c r="E71" i="1"/>
  <c r="E70" i="1"/>
  <c r="E69" i="1"/>
  <c r="E68" i="1"/>
  <c r="P64" i="1"/>
  <c r="H64" i="1"/>
  <c r="G64" i="1"/>
  <c r="F64" i="1"/>
  <c r="E64" i="1" s="1"/>
  <c r="P63" i="1"/>
  <c r="H63" i="1"/>
  <c r="H58" i="1" s="1"/>
  <c r="G63" i="1"/>
  <c r="E63" i="1" s="1"/>
  <c r="F63" i="1"/>
  <c r="P62" i="1"/>
  <c r="P57" i="1" s="1"/>
  <c r="P123" i="1" s="1"/>
  <c r="H62" i="1"/>
  <c r="H57" i="1" s="1"/>
  <c r="G62" i="1"/>
  <c r="F62" i="1"/>
  <c r="E62" i="1"/>
  <c r="P61" i="1"/>
  <c r="H61" i="1"/>
  <c r="G61" i="1"/>
  <c r="F61" i="1"/>
  <c r="F56" i="1" s="1"/>
  <c r="Q60" i="1"/>
  <c r="P60" i="1"/>
  <c r="H60" i="1"/>
  <c r="H55" i="1" s="1"/>
  <c r="G60" i="1"/>
  <c r="E60" i="1" s="1"/>
  <c r="F60" i="1"/>
  <c r="Q59" i="1"/>
  <c r="E59" i="1" s="1"/>
  <c r="P59" i="1"/>
  <c r="H59" i="1"/>
  <c r="G59" i="1"/>
  <c r="S59" i="1" s="1"/>
  <c r="F59" i="1"/>
  <c r="Q58" i="1"/>
  <c r="P58" i="1"/>
  <c r="F58" i="1"/>
  <c r="Q57" i="1"/>
  <c r="E57" i="1" s="1"/>
  <c r="G57" i="1"/>
  <c r="F57" i="1"/>
  <c r="Q56" i="1"/>
  <c r="P56" i="1"/>
  <c r="E56" i="1" s="1"/>
  <c r="H56" i="1"/>
  <c r="G56" i="1"/>
  <c r="Q55" i="1"/>
  <c r="G55" i="1"/>
  <c r="F55" i="1"/>
  <c r="E35" i="1"/>
  <c r="E34" i="1"/>
  <c r="E33" i="1"/>
  <c r="E32" i="1"/>
  <c r="Q31" i="1"/>
  <c r="P31" i="1"/>
  <c r="G31" i="1"/>
  <c r="E31" i="1" s="1"/>
  <c r="F31" i="1"/>
  <c r="E27" i="1"/>
  <c r="E26" i="1"/>
  <c r="E25" i="1"/>
  <c r="E24" i="1"/>
  <c r="Q23" i="1"/>
  <c r="P23" i="1"/>
  <c r="H23" i="1"/>
  <c r="G23" i="1"/>
  <c r="F23" i="1"/>
  <c r="E23" i="1" s="1"/>
  <c r="E19" i="1"/>
  <c r="E18" i="1"/>
  <c r="E17" i="1"/>
  <c r="E16" i="1"/>
  <c r="Q15" i="1"/>
  <c r="P15" i="1"/>
  <c r="H15" i="1"/>
  <c r="H10" i="1" s="1"/>
  <c r="H121" i="1" s="1"/>
  <c r="G15" i="1"/>
  <c r="E15" i="1" s="1"/>
  <c r="E10" i="1" s="1"/>
  <c r="F15" i="1"/>
  <c r="Q14" i="1"/>
  <c r="Q125" i="1" s="1"/>
  <c r="P14" i="1"/>
  <c r="H14" i="1"/>
  <c r="H125" i="1" s="1"/>
  <c r="G14" i="1"/>
  <c r="G125" i="1" s="1"/>
  <c r="F14" i="1"/>
  <c r="F125" i="1" s="1"/>
  <c r="E125" i="1" s="1"/>
  <c r="Q13" i="1"/>
  <c r="Q124" i="1" s="1"/>
  <c r="P13" i="1"/>
  <c r="P124" i="1" s="1"/>
  <c r="H13" i="1"/>
  <c r="H124" i="1" s="1"/>
  <c r="G13" i="1"/>
  <c r="F13" i="1"/>
  <c r="F124" i="1" s="1"/>
  <c r="Q12" i="1"/>
  <c r="Q123" i="1" s="1"/>
  <c r="P12" i="1"/>
  <c r="H12" i="1"/>
  <c r="H123" i="1" s="1"/>
  <c r="G12" i="1"/>
  <c r="G123" i="1" s="1"/>
  <c r="F12" i="1"/>
  <c r="F123" i="1" s="1"/>
  <c r="Q11" i="1"/>
  <c r="Q122" i="1" s="1"/>
  <c r="P11" i="1"/>
  <c r="P122" i="1" s="1"/>
  <c r="H11" i="1"/>
  <c r="H122" i="1" s="1"/>
  <c r="G11" i="1"/>
  <c r="F11" i="1"/>
  <c r="F122" i="1" s="1"/>
  <c r="E11" i="1"/>
  <c r="Q10" i="1"/>
  <c r="Q121" i="1" s="1"/>
  <c r="P10" i="1"/>
  <c r="G10" i="1"/>
  <c r="G121" i="1" s="1"/>
  <c r="F10" i="1"/>
  <c r="F121" i="1" s="1"/>
  <c r="E122" i="1" l="1"/>
  <c r="E123" i="1"/>
  <c r="E58" i="1"/>
  <c r="P55" i="1"/>
  <c r="P121" i="1" s="1"/>
  <c r="E121" i="1" s="1"/>
  <c r="G58" i="1"/>
  <c r="G124" i="1" s="1"/>
  <c r="E124" i="1" s="1"/>
  <c r="E12" i="1"/>
  <c r="E14" i="1"/>
  <c r="E61" i="1"/>
  <c r="E13" i="1"/>
  <c r="E55" i="1" l="1"/>
</calcChain>
</file>

<file path=xl/sharedStrings.xml><?xml version="1.0" encoding="utf-8"?>
<sst xmlns="http://schemas.openxmlformats.org/spreadsheetml/2006/main" count="252" uniqueCount="80">
  <si>
    <t xml:space="preserve">Приложение 2 к постановлению </t>
  </si>
  <si>
    <t xml:space="preserve">Администрации городского округа Жуковский </t>
  </si>
  <si>
    <t>от "23" сентября  2025г. № 1447</t>
  </si>
  <si>
    <t>7.Перечень мероприятий подпрограммы 2 «Системы водоотведения»</t>
  </si>
  <si>
    <t>№ п/п</t>
  </si>
  <si>
    <t>Мероприятие подпрограммы</t>
  </si>
  <si>
    <t>Срок исполнения мероприятия</t>
  </si>
  <si>
    <t>Источники финансирования</t>
  </si>
  <si>
    <t>Всего (тыс. 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</si>
  <si>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</si>
  <si>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</si>
  <si>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</si>
  <si>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</si>
  <si>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</si>
  <si>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</si>
  <si>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</si>
  <si>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Основное мероприятие 01 – Строительство, реконструкция (модернизация) 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</t>
  </si>
  <si>
    <t>2023 - 2027
годы</t>
  </si>
  <si>
    <t>Итого</t>
  </si>
  <si>
    <t>Управление экономики Администрации, УЖКХ Администрации, Управление градостроительной деятельностью Администрации</t>
  </si>
  <si>
    <t>Средства бюджета Московской области</t>
  </si>
  <si>
    <t>Средства 
федерального бюджета</t>
  </si>
  <si>
    <t>Средства бюджета г.о Жуковский</t>
  </si>
  <si>
    <t>Внебюджетные источники</t>
  </si>
  <si>
    <t>1.1</t>
  </si>
  <si>
    <t>Мероприятие 01.01 – Строительство и реконструкция объектов очистки сточных вод муниципальной собственности</t>
  </si>
  <si>
    <t>Построены и реконструированы   объекты очистки сточных вод муниципальной собственности, ед.</t>
  </si>
  <si>
    <t>Всего</t>
  </si>
  <si>
    <t>Итого 2025 год</t>
  </si>
  <si>
    <t xml:space="preserve">в том числе по кварталам: </t>
  </si>
  <si>
    <t>I</t>
  </si>
  <si>
    <t>II</t>
  </si>
  <si>
    <t>III</t>
  </si>
  <si>
    <t>IV</t>
  </si>
  <si>
    <t>1.1.1</t>
  </si>
  <si>
    <t>Мероприятие 01.01.1 – Разработка основных технических решений (ОТР) по объекту "Реконструкция очистных сооружений г.о.Жуковский производительностью до 70000 м3/сутки"</t>
  </si>
  <si>
    <t>Разработка технических решений, ед.</t>
  </si>
  <si>
    <t>1.1.2</t>
  </si>
  <si>
    <t>Мероприятие 01.01.2 –  "Реконструкция городских очистных сооружений г.о.Жуковский, расположенных по адресу: г.Жуковский, ул.Наркомвод (в т.ч. ПИР)</t>
  </si>
  <si>
    <t>1.2</t>
  </si>
  <si>
    <t>Мероприятие 01.02 – Капитальный ремонт, приобретение, монтаж и ввод в эксплуатацию объектов очистки сточных вод муниципальной собственности</t>
  </si>
  <si>
    <t>УЖКХ Администрации, МП "Теплоцентраль"</t>
  </si>
  <si>
    <t>Приобретено и введено в эксплуатацию, капитально отремонтировано объекты очистки сточных вод, ед.</t>
  </si>
  <si>
    <t>1.3</t>
  </si>
  <si>
    <r>
      <t xml:space="preserve">Мероприятие 01.03 – Организация в границах муниципального образования водоотведения
</t>
    </r>
    <r>
      <rPr>
        <b/>
        <sz val="8"/>
        <color rgb="FF000000"/>
        <rFont val="Times New Roman"/>
        <family val="1"/>
        <charset val="204"/>
      </rPr>
      <t xml:space="preserve">
</t>
    </r>
  </si>
  <si>
    <t>Управление экономики Администрации, УЖКХ Администрации, 
МП «Теплоцентраль»</t>
  </si>
  <si>
    <t>Количество завершенных объектов капитального строительства инфраструктуры</t>
  </si>
  <si>
    <t>Основное мероприятие 02 – 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</t>
  </si>
  <si>
    <t xml:space="preserve">УЖКХ Администрации, Управление градостроительной деятельностью Администрации, МП «Теплоцентраль» </t>
  </si>
  <si>
    <t>2.1</t>
  </si>
  <si>
    <t xml:space="preserve">Мероприятие 02.01 –  Строительство (реконструкция) канализационных коллекторов, канализационных насосных станций муниципальной собственности </t>
  </si>
  <si>
    <t>Построены и реконструированы канализационные коллектора, канализационные насосные станции, ед.</t>
  </si>
  <si>
    <t>2.1.1</t>
  </si>
  <si>
    <t>Мероприятие 02.01.01 - Реконструкция главной канализационной насосной станции ул. Кооперативная</t>
  </si>
  <si>
    <t>Построены и реконструированы канализационные коллектора, канализационные насосные станции, ед..</t>
  </si>
  <si>
    <t>2.1.2</t>
  </si>
  <si>
    <t>Мероприятие 02.01.02 - Разработка и согласование проектной документации по установлению санитарно-защитной зоны (СЗЗ) главной канализационной насосной станции (ГКНС) ул. Кооперативная</t>
  </si>
  <si>
    <t>Разработка проектной документации по установлению СЗЗ ГКНС шт.</t>
  </si>
  <si>
    <t>2.1.3</t>
  </si>
  <si>
    <t>Мероприятие 02.01.03 - Разработка проекта реконструкции главной канализационной насосной станции (ГКНС) ул. Кооперативная</t>
  </si>
  <si>
    <t>Проект реконструкции главной канализационной насосной станции (ГКНС) ул. Кооперативная, получивший положительное заключение госэкспертизы, ед.</t>
  </si>
  <si>
    <t>2.1.4</t>
  </si>
  <si>
    <t>Мероприятие 02.01.04 - Выполнение работ по техническому обследованию результата проведения аварийно-востановительных работ зданий  и сооружений объекта: " Главной канализационной насосной станции (ГКНС) ул. Кооперативная"</t>
  </si>
  <si>
    <t>Заключение по результатам обследования, ед.</t>
  </si>
  <si>
    <t>2.2</t>
  </si>
  <si>
    <t>Мероприятие 02.02 – Капитальный ремонт, приобретение, монтаж и ввод в эксплуатацию канализационных коллекторов, канализационных (ливневых) насосных станций муниципальной собственности</t>
  </si>
  <si>
    <t>УЖКХ Администрации, МП «Теплоцентраль»</t>
  </si>
  <si>
    <t>Приобретено и введено в эксплуатацию, капитально отремонтированы канализационные коллектора и канализационные насосные станции, ед.</t>
  </si>
  <si>
    <t>3</t>
  </si>
  <si>
    <t>Основное мероприятие G6 - Федеральный проект «Оздоровление Волги»</t>
  </si>
  <si>
    <t>2023 - 2027                     годы</t>
  </si>
  <si>
    <t>УЖКХ Администрации, Управление градостроительной деятельностью Администрации, МП «Теплоцентраль»</t>
  </si>
  <si>
    <t>Средства       федерального бюджета</t>
  </si>
  <si>
    <t>Средства бюджета          г.о. Жуковский</t>
  </si>
  <si>
    <t>3.1</t>
  </si>
  <si>
    <t>Мероприятие G6.01 –  Сокращение доли загрязненных сточных вод</t>
  </si>
  <si>
    <t>УЖКХ Администрации, Управление градостроительной деятельностью Администрации, МП «Теплоцентральс»</t>
  </si>
  <si>
    <t>Построены и реконструированы   очистные сооружения муниципальной собственности, ед.</t>
  </si>
  <si>
    <t>Итого по подпрограмме 2 "Системы водоотведения"</t>
  </si>
  <si>
    <t xml:space="preserve">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</si>
</sst>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00"/>
    <numFmt numFmtId="165" formatCode="_-* #,##0.00000\ _₽_-;\-* #,##0.000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7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5" fontId="0" fillId="0" borderId="0" xfId="1" applyNumberFormat="1" applyFont="1"/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16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" fontId="5" fillId="0" borderId="4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16" fontId="5" fillId="0" borderId="7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16" fontId="5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0"/>
  <sheetViews>
    <sheetView tabSelected="1" workbookViewId="0">
      <selection activeCell="A6" sqref="A6:R6"/>
    </sheetView>
  </sheetViews>
  <sheetFormatPr defaultRowHeight="15" x14ac:dyDescent="0.25"/>
  <cols>
    <col min="1" max="1" width="5.5703125" customWidth="1"/>
    <col min="2" max="2" width="31.28515625" customWidth="1"/>
    <col min="3" max="3" width="12.42578125" customWidth="1"/>
    <col min="4" max="4" width="16.85546875" customWidth="1"/>
    <col min="5" max="5" width="11.7109375" bestFit="1" customWidth="1"/>
    <col min="6" max="6" width="10.140625" bestFit="1" customWidth="1"/>
    <col min="7" max="7" width="11" bestFit="1" customWidth="1"/>
    <col min="8" max="8" width="6.85546875" style="1" customWidth="1"/>
    <col min="9" max="9" width="7.7109375" style="1" customWidth="1"/>
    <col min="10" max="10" width="0.5703125" style="1" customWidth="1"/>
    <col min="11" max="11" width="7.7109375" style="1" customWidth="1"/>
    <col min="12" max="12" width="0.42578125" style="1" customWidth="1"/>
    <col min="13" max="13" width="7.7109375" style="1" customWidth="1"/>
    <col min="14" max="14" width="0.42578125" style="1" customWidth="1"/>
    <col min="15" max="15" width="7.85546875" style="1" customWidth="1"/>
    <col min="16" max="16" width="12.5703125" bestFit="1" customWidth="1"/>
    <col min="17" max="17" width="11.7109375" bestFit="1" customWidth="1"/>
    <col min="18" max="18" width="15.5703125" customWidth="1"/>
    <col min="19" max="19" width="0.42578125" customWidth="1"/>
  </cols>
  <sheetData>
    <row r="2" spans="1:19" x14ac:dyDescent="0.25">
      <c r="O2" s="2" t="s">
        <v>0</v>
      </c>
      <c r="P2" s="2"/>
      <c r="Q2" s="2"/>
      <c r="R2" s="2"/>
    </row>
    <row r="3" spans="1:19" x14ac:dyDescent="0.25">
      <c r="O3" s="2" t="s">
        <v>1</v>
      </c>
      <c r="P3" s="2"/>
      <c r="Q3" s="2"/>
      <c r="R3" s="2"/>
    </row>
    <row r="4" spans="1:19" x14ac:dyDescent="0.25">
      <c r="O4" s="2" t="s">
        <v>2</v>
      </c>
      <c r="P4" s="2"/>
      <c r="Q4" s="2"/>
      <c r="R4" s="2"/>
    </row>
    <row r="5" spans="1:19" x14ac:dyDescent="0.25">
      <c r="M5" s="3"/>
      <c r="N5" s="3"/>
      <c r="O5" s="2"/>
      <c r="P5" s="2"/>
      <c r="Q5" s="2"/>
      <c r="R5" s="2"/>
    </row>
    <row r="6" spans="1:19" ht="27.75" customHeight="1" x14ac:dyDescent="0.25">
      <c r="A6" s="4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9" ht="33.75" customHeight="1" x14ac:dyDescent="0.25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7" t="s">
        <v>9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 t="s">
        <v>10</v>
      </c>
    </row>
    <row r="8" spans="1:19" x14ac:dyDescent="0.25">
      <c r="A8" s="6"/>
      <c r="B8" s="6"/>
      <c r="C8" s="6"/>
      <c r="D8" s="6"/>
      <c r="E8" s="6"/>
      <c r="F8" s="10" t="s">
        <v>11</v>
      </c>
      <c r="G8" s="10" t="s">
        <v>12</v>
      </c>
      <c r="H8" s="11" t="s">
        <v>13</v>
      </c>
      <c r="I8" s="11"/>
      <c r="J8" s="11"/>
      <c r="K8" s="11"/>
      <c r="L8" s="11"/>
      <c r="M8" s="11"/>
      <c r="N8" s="11"/>
      <c r="O8" s="11"/>
      <c r="P8" s="10" t="s">
        <v>14</v>
      </c>
      <c r="Q8" s="10" t="s">
        <v>15</v>
      </c>
      <c r="R8" s="12"/>
    </row>
    <row r="9" spans="1:19" x14ac:dyDescent="0.2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4">
        <v>8</v>
      </c>
      <c r="I9" s="14"/>
      <c r="J9" s="14"/>
      <c r="K9" s="14"/>
      <c r="L9" s="14"/>
      <c r="M9" s="14"/>
      <c r="N9" s="14"/>
      <c r="O9" s="14"/>
      <c r="P9" s="13">
        <v>9</v>
      </c>
      <c r="Q9" s="13">
        <v>10</v>
      </c>
      <c r="R9" s="13">
        <v>11</v>
      </c>
    </row>
    <row r="10" spans="1:19" s="1" customFormat="1" ht="15" customHeight="1" x14ac:dyDescent="0.25">
      <c r="A10" s="14">
        <v>1</v>
      </c>
      <c r="B10" s="15" t="s">
        <v>16</v>
      </c>
      <c r="C10" s="16" t="s">
        <v>17</v>
      </c>
      <c r="D10" s="17" t="s">
        <v>18</v>
      </c>
      <c r="E10" s="18">
        <f>E15</f>
        <v>8883994.5899999999</v>
      </c>
      <c r="F10" s="18">
        <f>F15</f>
        <v>0</v>
      </c>
      <c r="G10" s="19">
        <f>G15</f>
        <v>0</v>
      </c>
      <c r="H10" s="20">
        <f>H15</f>
        <v>0</v>
      </c>
      <c r="I10" s="21"/>
      <c r="J10" s="21"/>
      <c r="K10" s="21"/>
      <c r="L10" s="21"/>
      <c r="M10" s="21"/>
      <c r="N10" s="21"/>
      <c r="O10" s="22"/>
      <c r="P10" s="18">
        <f t="shared" ref="P10:Q14" si="0">P15</f>
        <v>4304929.1499999994</v>
      </c>
      <c r="Q10" s="18">
        <f t="shared" si="0"/>
        <v>4579065.4400000004</v>
      </c>
      <c r="R10" s="16" t="s">
        <v>19</v>
      </c>
    </row>
    <row r="11" spans="1:19" s="1" customFormat="1" ht="25.5" customHeight="1" x14ac:dyDescent="0.25">
      <c r="A11" s="14"/>
      <c r="B11" s="15"/>
      <c r="C11" s="23"/>
      <c r="D11" s="24" t="s">
        <v>20</v>
      </c>
      <c r="E11" s="18">
        <f>P11+Q11</f>
        <v>8795154.629999999</v>
      </c>
      <c r="F11" s="18">
        <f t="shared" ref="F11:H14" si="1">F16</f>
        <v>0</v>
      </c>
      <c r="G11" s="19">
        <f t="shared" si="1"/>
        <v>0</v>
      </c>
      <c r="H11" s="20">
        <f t="shared" si="1"/>
        <v>0</v>
      </c>
      <c r="I11" s="21"/>
      <c r="J11" s="21"/>
      <c r="K11" s="21"/>
      <c r="L11" s="21"/>
      <c r="M11" s="21"/>
      <c r="N11" s="21"/>
      <c r="O11" s="22"/>
      <c r="P11" s="18">
        <f t="shared" si="0"/>
        <v>4261879.8499999996</v>
      </c>
      <c r="Q11" s="18">
        <f t="shared" si="0"/>
        <v>4533274.78</v>
      </c>
      <c r="R11" s="16"/>
    </row>
    <row r="12" spans="1:19" s="1" customFormat="1" ht="23.25" customHeight="1" x14ac:dyDescent="0.25">
      <c r="A12" s="14"/>
      <c r="B12" s="15"/>
      <c r="C12" s="23"/>
      <c r="D12" s="24" t="s">
        <v>21</v>
      </c>
      <c r="E12" s="18">
        <f>P12+Q12</f>
        <v>0</v>
      </c>
      <c r="F12" s="18">
        <f t="shared" si="1"/>
        <v>0</v>
      </c>
      <c r="G12" s="19">
        <f t="shared" si="1"/>
        <v>0</v>
      </c>
      <c r="H12" s="20">
        <f t="shared" si="1"/>
        <v>0</v>
      </c>
      <c r="I12" s="21"/>
      <c r="J12" s="21"/>
      <c r="K12" s="21"/>
      <c r="L12" s="21"/>
      <c r="M12" s="21"/>
      <c r="N12" s="21"/>
      <c r="O12" s="22"/>
      <c r="P12" s="18">
        <f t="shared" si="0"/>
        <v>0</v>
      </c>
      <c r="Q12" s="18">
        <f t="shared" si="0"/>
        <v>0</v>
      </c>
      <c r="R12" s="16"/>
    </row>
    <row r="13" spans="1:19" s="1" customFormat="1" ht="22.5" x14ac:dyDescent="0.25">
      <c r="A13" s="14"/>
      <c r="B13" s="15"/>
      <c r="C13" s="23"/>
      <c r="D13" s="24" t="s">
        <v>22</v>
      </c>
      <c r="E13" s="18">
        <f>P13+Q13+H13</f>
        <v>88839.96</v>
      </c>
      <c r="F13" s="18">
        <f t="shared" si="1"/>
        <v>0</v>
      </c>
      <c r="G13" s="19">
        <f t="shared" si="1"/>
        <v>0</v>
      </c>
      <c r="H13" s="20">
        <f t="shared" si="1"/>
        <v>0</v>
      </c>
      <c r="I13" s="21"/>
      <c r="J13" s="21"/>
      <c r="K13" s="21"/>
      <c r="L13" s="21"/>
      <c r="M13" s="21"/>
      <c r="N13" s="21"/>
      <c r="O13" s="22"/>
      <c r="P13" s="18">
        <f t="shared" si="0"/>
        <v>43049.3</v>
      </c>
      <c r="Q13" s="18">
        <f t="shared" si="0"/>
        <v>45790.66</v>
      </c>
      <c r="R13" s="16"/>
    </row>
    <row r="14" spans="1:19" s="1" customFormat="1" ht="23.25" customHeight="1" x14ac:dyDescent="0.25">
      <c r="A14" s="14"/>
      <c r="B14" s="15"/>
      <c r="C14" s="23"/>
      <c r="D14" s="24" t="s">
        <v>23</v>
      </c>
      <c r="E14" s="18">
        <f>P14+Q14</f>
        <v>0</v>
      </c>
      <c r="F14" s="18">
        <f t="shared" si="1"/>
        <v>0</v>
      </c>
      <c r="G14" s="19">
        <f t="shared" si="1"/>
        <v>0</v>
      </c>
      <c r="H14" s="20">
        <f t="shared" si="1"/>
        <v>0</v>
      </c>
      <c r="I14" s="21"/>
      <c r="J14" s="21"/>
      <c r="K14" s="21"/>
      <c r="L14" s="21"/>
      <c r="M14" s="21"/>
      <c r="N14" s="21"/>
      <c r="O14" s="22"/>
      <c r="P14" s="18">
        <f t="shared" si="0"/>
        <v>0</v>
      </c>
      <c r="Q14" s="18">
        <f t="shared" si="0"/>
        <v>0</v>
      </c>
      <c r="R14" s="16"/>
    </row>
    <row r="15" spans="1:19" s="1" customFormat="1" ht="15" customHeight="1" x14ac:dyDescent="0.25">
      <c r="A15" s="25" t="s">
        <v>24</v>
      </c>
      <c r="B15" s="15" t="s">
        <v>25</v>
      </c>
      <c r="C15" s="16" t="s">
        <v>17</v>
      </c>
      <c r="D15" s="17" t="s">
        <v>18</v>
      </c>
      <c r="E15" s="18">
        <f>F15+G15+H15+P15+Q15</f>
        <v>8883994.5899999999</v>
      </c>
      <c r="F15" s="18">
        <f>F16+F17+F18+F19</f>
        <v>0</v>
      </c>
      <c r="G15" s="19">
        <f>G16+G17+G18+G19</f>
        <v>0</v>
      </c>
      <c r="H15" s="20">
        <f>H16+H17+H18+H19</f>
        <v>0</v>
      </c>
      <c r="I15" s="21"/>
      <c r="J15" s="21"/>
      <c r="K15" s="21"/>
      <c r="L15" s="21"/>
      <c r="M15" s="21"/>
      <c r="N15" s="21"/>
      <c r="O15" s="22"/>
      <c r="P15" s="18">
        <f>P16+P17+P18+P19</f>
        <v>4304929.1499999994</v>
      </c>
      <c r="Q15" s="18">
        <f>Q16+Q17+Q18+Q19</f>
        <v>4579065.4400000004</v>
      </c>
      <c r="R15" s="26" t="s">
        <v>19</v>
      </c>
      <c r="S15" s="27"/>
    </row>
    <row r="16" spans="1:19" s="1" customFormat="1" ht="22.5" x14ac:dyDescent="0.25">
      <c r="A16" s="25"/>
      <c r="B16" s="15"/>
      <c r="C16" s="23"/>
      <c r="D16" s="24" t="s">
        <v>20</v>
      </c>
      <c r="E16" s="18">
        <f>F16+G16+H16+P16+Q16</f>
        <v>8795154.629999999</v>
      </c>
      <c r="F16" s="18">
        <v>0</v>
      </c>
      <c r="G16" s="19">
        <v>0</v>
      </c>
      <c r="H16" s="20">
        <v>0</v>
      </c>
      <c r="I16" s="21"/>
      <c r="J16" s="21"/>
      <c r="K16" s="21"/>
      <c r="L16" s="21"/>
      <c r="M16" s="21"/>
      <c r="N16" s="21"/>
      <c r="O16" s="22"/>
      <c r="P16" s="18">
        <v>4261879.8499999996</v>
      </c>
      <c r="Q16" s="18">
        <v>4533274.78</v>
      </c>
      <c r="R16" s="28"/>
      <c r="S16" s="27"/>
    </row>
    <row r="17" spans="1:18" s="1" customFormat="1" ht="22.5" x14ac:dyDescent="0.25">
      <c r="A17" s="25"/>
      <c r="B17" s="15"/>
      <c r="C17" s="23"/>
      <c r="D17" s="24" t="s">
        <v>21</v>
      </c>
      <c r="E17" s="18">
        <f>F17+G17+H17+P17+Q17</f>
        <v>0</v>
      </c>
      <c r="F17" s="18">
        <v>0</v>
      </c>
      <c r="G17" s="19">
        <v>0</v>
      </c>
      <c r="H17" s="20">
        <v>0</v>
      </c>
      <c r="I17" s="21"/>
      <c r="J17" s="21"/>
      <c r="K17" s="21"/>
      <c r="L17" s="21"/>
      <c r="M17" s="21"/>
      <c r="N17" s="21"/>
      <c r="O17" s="22"/>
      <c r="P17" s="18">
        <v>0</v>
      </c>
      <c r="Q17" s="18">
        <v>0</v>
      </c>
      <c r="R17" s="28"/>
    </row>
    <row r="18" spans="1:18" s="1" customFormat="1" ht="22.5" x14ac:dyDescent="0.25">
      <c r="A18" s="25"/>
      <c r="B18" s="15"/>
      <c r="C18" s="23"/>
      <c r="D18" s="24" t="s">
        <v>22</v>
      </c>
      <c r="E18" s="18">
        <f>F18+G18+H18+P18+Q18</f>
        <v>88839.96</v>
      </c>
      <c r="F18" s="18">
        <v>0</v>
      </c>
      <c r="G18" s="19">
        <v>0</v>
      </c>
      <c r="H18" s="20">
        <v>0</v>
      </c>
      <c r="I18" s="21"/>
      <c r="J18" s="21"/>
      <c r="K18" s="21"/>
      <c r="L18" s="21"/>
      <c r="M18" s="21"/>
      <c r="N18" s="21"/>
      <c r="O18" s="22"/>
      <c r="P18" s="18">
        <v>43049.3</v>
      </c>
      <c r="Q18" s="18">
        <v>45790.66</v>
      </c>
      <c r="R18" s="28"/>
    </row>
    <row r="19" spans="1:18" s="1" customFormat="1" ht="22.5" customHeight="1" x14ac:dyDescent="0.25">
      <c r="A19" s="25"/>
      <c r="B19" s="15"/>
      <c r="C19" s="23"/>
      <c r="D19" s="24" t="s">
        <v>23</v>
      </c>
      <c r="E19" s="18">
        <f>F19+G19+H19+P19+Q19</f>
        <v>0</v>
      </c>
      <c r="F19" s="18">
        <v>0</v>
      </c>
      <c r="G19" s="19">
        <v>0</v>
      </c>
      <c r="H19" s="20">
        <v>0</v>
      </c>
      <c r="I19" s="21"/>
      <c r="J19" s="21"/>
      <c r="K19" s="21"/>
      <c r="L19" s="21"/>
      <c r="M19" s="21"/>
      <c r="N19" s="21"/>
      <c r="O19" s="22"/>
      <c r="P19" s="18">
        <v>0</v>
      </c>
      <c r="Q19" s="18">
        <v>0</v>
      </c>
      <c r="R19" s="28"/>
    </row>
    <row r="20" spans="1:18" s="1" customFormat="1" ht="17.25" customHeight="1" x14ac:dyDescent="0.25">
      <c r="A20" s="25"/>
      <c r="B20" s="15" t="s">
        <v>26</v>
      </c>
      <c r="C20" s="16"/>
      <c r="D20" s="16"/>
      <c r="E20" s="16" t="s">
        <v>27</v>
      </c>
      <c r="F20" s="26">
        <v>2023</v>
      </c>
      <c r="G20" s="26">
        <v>2024</v>
      </c>
      <c r="H20" s="26" t="s">
        <v>28</v>
      </c>
      <c r="I20" s="16" t="s">
        <v>29</v>
      </c>
      <c r="J20" s="16"/>
      <c r="K20" s="16"/>
      <c r="L20" s="16"/>
      <c r="M20" s="16"/>
      <c r="N20" s="16"/>
      <c r="O20" s="16"/>
      <c r="P20" s="16">
        <v>2026</v>
      </c>
      <c r="Q20" s="16">
        <v>2027</v>
      </c>
      <c r="R20" s="28"/>
    </row>
    <row r="21" spans="1:18" s="1" customFormat="1" ht="14.25" customHeight="1" x14ac:dyDescent="0.25">
      <c r="A21" s="25"/>
      <c r="B21" s="15"/>
      <c r="C21" s="16"/>
      <c r="D21" s="16"/>
      <c r="E21" s="16"/>
      <c r="F21" s="29"/>
      <c r="G21" s="29"/>
      <c r="H21" s="29"/>
      <c r="I21" s="16" t="s">
        <v>30</v>
      </c>
      <c r="J21" s="16"/>
      <c r="K21" s="16" t="s">
        <v>31</v>
      </c>
      <c r="L21" s="16"/>
      <c r="M21" s="16" t="s">
        <v>32</v>
      </c>
      <c r="N21" s="16"/>
      <c r="O21" s="30" t="s">
        <v>33</v>
      </c>
      <c r="P21" s="16"/>
      <c r="Q21" s="16"/>
      <c r="R21" s="28"/>
    </row>
    <row r="22" spans="1:18" s="1" customFormat="1" ht="12" customHeight="1" x14ac:dyDescent="0.25">
      <c r="A22" s="25"/>
      <c r="B22" s="15"/>
      <c r="C22" s="16"/>
      <c r="D22" s="16"/>
      <c r="E22" s="30">
        <v>2</v>
      </c>
      <c r="F22" s="30">
        <v>0</v>
      </c>
      <c r="G22" s="30">
        <v>0</v>
      </c>
      <c r="H22" s="30">
        <v>0</v>
      </c>
      <c r="I22" s="16">
        <v>0</v>
      </c>
      <c r="J22" s="16"/>
      <c r="K22" s="16">
        <v>0</v>
      </c>
      <c r="L22" s="16"/>
      <c r="M22" s="16">
        <v>0</v>
      </c>
      <c r="N22" s="16"/>
      <c r="O22" s="30">
        <v>0</v>
      </c>
      <c r="P22" s="30">
        <v>1</v>
      </c>
      <c r="Q22" s="30">
        <v>1</v>
      </c>
      <c r="R22" s="29"/>
    </row>
    <row r="23" spans="1:18" s="1" customFormat="1" ht="16.5" customHeight="1" x14ac:dyDescent="0.25">
      <c r="A23" s="31" t="s">
        <v>34</v>
      </c>
      <c r="B23" s="15" t="s">
        <v>35</v>
      </c>
      <c r="C23" s="16" t="s">
        <v>17</v>
      </c>
      <c r="D23" s="17" t="s">
        <v>18</v>
      </c>
      <c r="E23" s="32">
        <f>F23+G23+H23+P23+Q23</f>
        <v>0</v>
      </c>
      <c r="F23" s="32">
        <f>F24+F25+F26+F27</f>
        <v>0</v>
      </c>
      <c r="G23" s="33">
        <f>G24+G25+G26+G27</f>
        <v>0</v>
      </c>
      <c r="H23" s="34">
        <f>H24+H25+H26+H27</f>
        <v>0</v>
      </c>
      <c r="I23" s="35"/>
      <c r="J23" s="35"/>
      <c r="K23" s="35"/>
      <c r="L23" s="35"/>
      <c r="M23" s="35"/>
      <c r="N23" s="35"/>
      <c r="O23" s="36"/>
      <c r="P23" s="32">
        <f>P24+P25+P26+P27</f>
        <v>0</v>
      </c>
      <c r="Q23" s="32">
        <f>Q24+Q25+Q26+Q27</f>
        <v>0</v>
      </c>
      <c r="R23" s="26" t="s">
        <v>19</v>
      </c>
    </row>
    <row r="24" spans="1:18" s="1" customFormat="1" ht="24" customHeight="1" x14ac:dyDescent="0.25">
      <c r="A24" s="37"/>
      <c r="B24" s="15"/>
      <c r="C24" s="23"/>
      <c r="D24" s="24" t="s">
        <v>20</v>
      </c>
      <c r="E24" s="32">
        <f>F24+G24+H24+P24+Q24</f>
        <v>0</v>
      </c>
      <c r="F24" s="18">
        <v>0</v>
      </c>
      <c r="G24" s="18">
        <v>0</v>
      </c>
      <c r="H24" s="34">
        <v>0</v>
      </c>
      <c r="I24" s="38"/>
      <c r="J24" s="38"/>
      <c r="K24" s="38"/>
      <c r="L24" s="38"/>
      <c r="M24" s="38"/>
      <c r="N24" s="38"/>
      <c r="O24" s="39"/>
      <c r="P24" s="18">
        <v>0</v>
      </c>
      <c r="Q24" s="18">
        <v>0</v>
      </c>
      <c r="R24" s="28"/>
    </row>
    <row r="25" spans="1:18" s="1" customFormat="1" ht="24.75" customHeight="1" x14ac:dyDescent="0.25">
      <c r="A25" s="37"/>
      <c r="B25" s="15"/>
      <c r="C25" s="23"/>
      <c r="D25" s="24" t="s">
        <v>21</v>
      </c>
      <c r="E25" s="32">
        <f>F25+G25+H25+P25+Q25</f>
        <v>0</v>
      </c>
      <c r="F25" s="18">
        <v>0</v>
      </c>
      <c r="G25" s="18">
        <v>0</v>
      </c>
      <c r="H25" s="34">
        <v>0</v>
      </c>
      <c r="I25" s="38"/>
      <c r="J25" s="38"/>
      <c r="K25" s="38"/>
      <c r="L25" s="38"/>
      <c r="M25" s="38"/>
      <c r="N25" s="38"/>
      <c r="O25" s="39"/>
      <c r="P25" s="18">
        <v>0</v>
      </c>
      <c r="Q25" s="18">
        <v>0</v>
      </c>
      <c r="R25" s="28"/>
    </row>
    <row r="26" spans="1:18" s="1" customFormat="1" ht="24.75" customHeight="1" x14ac:dyDescent="0.25">
      <c r="A26" s="37"/>
      <c r="B26" s="15"/>
      <c r="C26" s="23"/>
      <c r="D26" s="24" t="s">
        <v>22</v>
      </c>
      <c r="E26" s="32">
        <f>F26+G26+H26+P26+Q26</f>
        <v>0</v>
      </c>
      <c r="F26" s="18">
        <v>0</v>
      </c>
      <c r="G26" s="18">
        <v>0</v>
      </c>
      <c r="H26" s="34">
        <v>0</v>
      </c>
      <c r="I26" s="38"/>
      <c r="J26" s="38"/>
      <c r="K26" s="38"/>
      <c r="L26" s="38"/>
      <c r="M26" s="38"/>
      <c r="N26" s="38"/>
      <c r="O26" s="39"/>
      <c r="P26" s="18">
        <v>0</v>
      </c>
      <c r="Q26" s="18">
        <v>0</v>
      </c>
      <c r="R26" s="28"/>
    </row>
    <row r="27" spans="1:18" s="1" customFormat="1" ht="26.25" customHeight="1" x14ac:dyDescent="0.25">
      <c r="A27" s="37"/>
      <c r="B27" s="15"/>
      <c r="C27" s="23"/>
      <c r="D27" s="24" t="s">
        <v>23</v>
      </c>
      <c r="E27" s="32">
        <f>F27+G27+H27+P27+Q27</f>
        <v>0</v>
      </c>
      <c r="F27" s="18">
        <v>0</v>
      </c>
      <c r="G27" s="18">
        <v>0</v>
      </c>
      <c r="H27" s="34">
        <v>0</v>
      </c>
      <c r="I27" s="38"/>
      <c r="J27" s="38"/>
      <c r="K27" s="38"/>
      <c r="L27" s="38"/>
      <c r="M27" s="38"/>
      <c r="N27" s="38"/>
      <c r="O27" s="39"/>
      <c r="P27" s="18">
        <v>0</v>
      </c>
      <c r="Q27" s="18">
        <v>0</v>
      </c>
      <c r="R27" s="28"/>
    </row>
    <row r="28" spans="1:18" s="1" customFormat="1" ht="14.25" customHeight="1" x14ac:dyDescent="0.25">
      <c r="A28" s="37"/>
      <c r="B28" s="40" t="s">
        <v>36</v>
      </c>
      <c r="C28" s="41"/>
      <c r="D28" s="42"/>
      <c r="E28" s="16" t="s">
        <v>27</v>
      </c>
      <c r="F28" s="26">
        <v>2023</v>
      </c>
      <c r="G28" s="26">
        <v>2024</v>
      </c>
      <c r="H28" s="26" t="s">
        <v>28</v>
      </c>
      <c r="I28" s="16" t="s">
        <v>29</v>
      </c>
      <c r="J28" s="16"/>
      <c r="K28" s="16"/>
      <c r="L28" s="16"/>
      <c r="M28" s="16"/>
      <c r="N28" s="16"/>
      <c r="O28" s="16"/>
      <c r="P28" s="16">
        <v>2026</v>
      </c>
      <c r="Q28" s="16">
        <v>2027</v>
      </c>
      <c r="R28" s="28"/>
    </row>
    <row r="29" spans="1:18" s="1" customFormat="1" ht="11.25" customHeight="1" x14ac:dyDescent="0.25">
      <c r="A29" s="37"/>
      <c r="B29" s="43"/>
      <c r="C29" s="44"/>
      <c r="D29" s="45"/>
      <c r="E29" s="16"/>
      <c r="F29" s="29"/>
      <c r="G29" s="29"/>
      <c r="H29" s="29"/>
      <c r="I29" s="16" t="s">
        <v>30</v>
      </c>
      <c r="J29" s="16"/>
      <c r="K29" s="16" t="s">
        <v>31</v>
      </c>
      <c r="L29" s="16"/>
      <c r="M29" s="16" t="s">
        <v>32</v>
      </c>
      <c r="N29" s="16"/>
      <c r="O29" s="30" t="s">
        <v>33</v>
      </c>
      <c r="P29" s="16"/>
      <c r="Q29" s="16"/>
      <c r="R29" s="28"/>
    </row>
    <row r="30" spans="1:18" s="1" customFormat="1" ht="12.75" customHeight="1" x14ac:dyDescent="0.25">
      <c r="A30" s="46"/>
      <c r="B30" s="47"/>
      <c r="C30" s="48"/>
      <c r="D30" s="49"/>
      <c r="E30" s="30">
        <v>0</v>
      </c>
      <c r="F30" s="30">
        <v>0</v>
      </c>
      <c r="G30" s="30">
        <v>0</v>
      </c>
      <c r="H30" s="30">
        <v>0</v>
      </c>
      <c r="I30" s="16">
        <v>0</v>
      </c>
      <c r="J30" s="16"/>
      <c r="K30" s="16">
        <v>0</v>
      </c>
      <c r="L30" s="16"/>
      <c r="M30" s="16">
        <v>0</v>
      </c>
      <c r="N30" s="16"/>
      <c r="O30" s="30">
        <v>0</v>
      </c>
      <c r="P30" s="30">
        <v>0</v>
      </c>
      <c r="Q30" s="30">
        <v>0</v>
      </c>
      <c r="R30" s="29"/>
    </row>
    <row r="31" spans="1:18" s="1" customFormat="1" ht="17.25" customHeight="1" x14ac:dyDescent="0.25">
      <c r="A31" s="37" t="s">
        <v>37</v>
      </c>
      <c r="B31" s="15" t="s">
        <v>38</v>
      </c>
      <c r="C31" s="16" t="s">
        <v>17</v>
      </c>
      <c r="D31" s="17" t="s">
        <v>18</v>
      </c>
      <c r="E31" s="32">
        <f>F31+G31+H31+P31+Q31</f>
        <v>8883994.5899999999</v>
      </c>
      <c r="F31" s="33">
        <f>F32+F33+F34+F35</f>
        <v>0</v>
      </c>
      <c r="G31" s="33">
        <f>G32+G33+G34+G35</f>
        <v>0</v>
      </c>
      <c r="H31" s="34">
        <v>0</v>
      </c>
      <c r="I31" s="38"/>
      <c r="J31" s="38"/>
      <c r="K31" s="38"/>
      <c r="L31" s="38"/>
      <c r="M31" s="38"/>
      <c r="N31" s="38"/>
      <c r="O31" s="39"/>
      <c r="P31" s="32">
        <f>P32+P33+P34+P35</f>
        <v>4304929.1499999994</v>
      </c>
      <c r="Q31" s="32">
        <f>Q32+Q33+Q34+Q35</f>
        <v>4579065.4400000004</v>
      </c>
      <c r="R31" s="26" t="s">
        <v>19</v>
      </c>
    </row>
    <row r="32" spans="1:18" s="1" customFormat="1" ht="21" customHeight="1" x14ac:dyDescent="0.25">
      <c r="A32" s="37"/>
      <c r="B32" s="15"/>
      <c r="C32" s="23"/>
      <c r="D32" s="24" t="s">
        <v>20</v>
      </c>
      <c r="E32" s="32">
        <f>F32+G32+H32+P32+Q32</f>
        <v>8795154.629999999</v>
      </c>
      <c r="F32" s="18">
        <v>0</v>
      </c>
      <c r="G32" s="18">
        <v>0</v>
      </c>
      <c r="H32" s="34">
        <v>0</v>
      </c>
      <c r="I32" s="38"/>
      <c r="J32" s="38"/>
      <c r="K32" s="38"/>
      <c r="L32" s="38"/>
      <c r="M32" s="38"/>
      <c r="N32" s="38"/>
      <c r="O32" s="39"/>
      <c r="P32" s="18">
        <v>4261879.8499999996</v>
      </c>
      <c r="Q32" s="18">
        <v>4533274.78</v>
      </c>
      <c r="R32" s="28"/>
    </row>
    <row r="33" spans="1:18" s="1" customFormat="1" ht="22.5" customHeight="1" x14ac:dyDescent="0.25">
      <c r="A33" s="37"/>
      <c r="B33" s="15"/>
      <c r="C33" s="23"/>
      <c r="D33" s="24" t="s">
        <v>21</v>
      </c>
      <c r="E33" s="32">
        <f>F33+G33+H33+P33+Q33</f>
        <v>0</v>
      </c>
      <c r="F33" s="18">
        <v>0</v>
      </c>
      <c r="G33" s="18">
        <v>0</v>
      </c>
      <c r="H33" s="34">
        <v>0</v>
      </c>
      <c r="I33" s="38"/>
      <c r="J33" s="38"/>
      <c r="K33" s="38"/>
      <c r="L33" s="38"/>
      <c r="M33" s="38"/>
      <c r="N33" s="38"/>
      <c r="O33" s="39"/>
      <c r="P33" s="18">
        <v>0</v>
      </c>
      <c r="Q33" s="18">
        <v>0</v>
      </c>
      <c r="R33" s="28"/>
    </row>
    <row r="34" spans="1:18" s="1" customFormat="1" ht="21" customHeight="1" x14ac:dyDescent="0.25">
      <c r="A34" s="37"/>
      <c r="B34" s="15"/>
      <c r="C34" s="23"/>
      <c r="D34" s="24" t="s">
        <v>22</v>
      </c>
      <c r="E34" s="32">
        <f>F34+G34+H34+P34+Q34</f>
        <v>88839.96</v>
      </c>
      <c r="F34" s="18">
        <v>0</v>
      </c>
      <c r="G34" s="18">
        <v>0</v>
      </c>
      <c r="H34" s="34">
        <v>0</v>
      </c>
      <c r="I34" s="38"/>
      <c r="J34" s="38"/>
      <c r="K34" s="38"/>
      <c r="L34" s="38"/>
      <c r="M34" s="38"/>
      <c r="N34" s="38"/>
      <c r="O34" s="39"/>
      <c r="P34" s="18">
        <v>43049.3</v>
      </c>
      <c r="Q34" s="18">
        <v>45790.66</v>
      </c>
      <c r="R34" s="28"/>
    </row>
    <row r="35" spans="1:18" s="1" customFormat="1" ht="25.5" customHeight="1" x14ac:dyDescent="0.25">
      <c r="A35" s="37"/>
      <c r="B35" s="15"/>
      <c r="C35" s="23"/>
      <c r="D35" s="24" t="s">
        <v>23</v>
      </c>
      <c r="E35" s="32">
        <f>F35+G35+H35+P35+Q35</f>
        <v>0</v>
      </c>
      <c r="F35" s="18">
        <v>0</v>
      </c>
      <c r="G35" s="18">
        <v>0</v>
      </c>
      <c r="H35" s="34">
        <v>0</v>
      </c>
      <c r="I35" s="38"/>
      <c r="J35" s="38"/>
      <c r="K35" s="38"/>
      <c r="L35" s="38"/>
      <c r="M35" s="38"/>
      <c r="N35" s="38"/>
      <c r="O35" s="39"/>
      <c r="P35" s="18">
        <v>0</v>
      </c>
      <c r="Q35" s="18">
        <v>0</v>
      </c>
      <c r="R35" s="28"/>
    </row>
    <row r="36" spans="1:18" s="1" customFormat="1" ht="12" customHeight="1" x14ac:dyDescent="0.25">
      <c r="A36" s="37"/>
      <c r="B36" s="15" t="s">
        <v>26</v>
      </c>
      <c r="C36" s="41"/>
      <c r="D36" s="42"/>
      <c r="E36" s="16" t="s">
        <v>27</v>
      </c>
      <c r="F36" s="26">
        <v>2023</v>
      </c>
      <c r="G36" s="26">
        <v>2024</v>
      </c>
      <c r="H36" s="26" t="s">
        <v>28</v>
      </c>
      <c r="I36" s="16" t="s">
        <v>29</v>
      </c>
      <c r="J36" s="16"/>
      <c r="K36" s="16"/>
      <c r="L36" s="16"/>
      <c r="M36" s="16"/>
      <c r="N36" s="16"/>
      <c r="O36" s="16"/>
      <c r="P36" s="16">
        <v>2026</v>
      </c>
      <c r="Q36" s="16">
        <v>2027</v>
      </c>
      <c r="R36" s="28"/>
    </row>
    <row r="37" spans="1:18" s="1" customFormat="1" ht="9.75" customHeight="1" x14ac:dyDescent="0.25">
      <c r="A37" s="37"/>
      <c r="B37" s="15"/>
      <c r="C37" s="44"/>
      <c r="D37" s="45"/>
      <c r="E37" s="16"/>
      <c r="F37" s="29"/>
      <c r="G37" s="29"/>
      <c r="H37" s="29"/>
      <c r="I37" s="16" t="s">
        <v>30</v>
      </c>
      <c r="J37" s="16"/>
      <c r="K37" s="16" t="s">
        <v>31</v>
      </c>
      <c r="L37" s="16"/>
      <c r="M37" s="16" t="s">
        <v>32</v>
      </c>
      <c r="N37" s="16"/>
      <c r="O37" s="30" t="s">
        <v>33</v>
      </c>
      <c r="P37" s="16"/>
      <c r="Q37" s="16"/>
      <c r="R37" s="28"/>
    </row>
    <row r="38" spans="1:18" s="1" customFormat="1" ht="12.75" customHeight="1" x14ac:dyDescent="0.25">
      <c r="A38" s="46"/>
      <c r="B38" s="15"/>
      <c r="C38" s="48"/>
      <c r="D38" s="49"/>
      <c r="E38" s="30">
        <v>2</v>
      </c>
      <c r="F38" s="30">
        <v>0</v>
      </c>
      <c r="G38" s="30">
        <v>0</v>
      </c>
      <c r="H38" s="30">
        <v>0</v>
      </c>
      <c r="I38" s="16">
        <v>0</v>
      </c>
      <c r="J38" s="16"/>
      <c r="K38" s="16">
        <v>0</v>
      </c>
      <c r="L38" s="16"/>
      <c r="M38" s="16">
        <v>0</v>
      </c>
      <c r="N38" s="16"/>
      <c r="O38" s="30">
        <v>0</v>
      </c>
      <c r="P38" s="30">
        <v>1</v>
      </c>
      <c r="Q38" s="30">
        <v>1</v>
      </c>
      <c r="R38" s="29"/>
    </row>
    <row r="39" spans="1:18" s="1" customFormat="1" ht="15" customHeight="1" x14ac:dyDescent="0.25">
      <c r="A39" s="25" t="s">
        <v>39</v>
      </c>
      <c r="B39" s="15" t="s">
        <v>40</v>
      </c>
      <c r="C39" s="16" t="s">
        <v>17</v>
      </c>
      <c r="D39" s="17" t="s">
        <v>18</v>
      </c>
      <c r="E39" s="18">
        <v>0</v>
      </c>
      <c r="F39" s="18">
        <v>0</v>
      </c>
      <c r="G39" s="19">
        <v>0</v>
      </c>
      <c r="H39" s="20">
        <v>0</v>
      </c>
      <c r="I39" s="21"/>
      <c r="J39" s="21"/>
      <c r="K39" s="21"/>
      <c r="L39" s="21"/>
      <c r="M39" s="21"/>
      <c r="N39" s="21"/>
      <c r="O39" s="22"/>
      <c r="P39" s="18">
        <v>0</v>
      </c>
      <c r="Q39" s="18">
        <v>0</v>
      </c>
      <c r="R39" s="26" t="s">
        <v>41</v>
      </c>
    </row>
    <row r="40" spans="1:18" s="1" customFormat="1" ht="22.5" x14ac:dyDescent="0.25">
      <c r="A40" s="25"/>
      <c r="B40" s="15"/>
      <c r="C40" s="16"/>
      <c r="D40" s="24" t="s">
        <v>20</v>
      </c>
      <c r="E40" s="18">
        <v>0</v>
      </c>
      <c r="F40" s="18">
        <v>0</v>
      </c>
      <c r="G40" s="19">
        <v>0</v>
      </c>
      <c r="H40" s="20">
        <v>0</v>
      </c>
      <c r="I40" s="21"/>
      <c r="J40" s="21"/>
      <c r="K40" s="21"/>
      <c r="L40" s="21"/>
      <c r="M40" s="21"/>
      <c r="N40" s="21"/>
      <c r="O40" s="22"/>
      <c r="P40" s="18">
        <v>0</v>
      </c>
      <c r="Q40" s="18">
        <v>0</v>
      </c>
      <c r="R40" s="28"/>
    </row>
    <row r="41" spans="1:18" s="1" customFormat="1" ht="24" customHeight="1" x14ac:dyDescent="0.25">
      <c r="A41" s="25"/>
      <c r="B41" s="15"/>
      <c r="C41" s="23"/>
      <c r="D41" s="24" t="s">
        <v>21</v>
      </c>
      <c r="E41" s="18">
        <v>0</v>
      </c>
      <c r="F41" s="18">
        <v>0</v>
      </c>
      <c r="G41" s="19">
        <v>0</v>
      </c>
      <c r="H41" s="20">
        <v>0</v>
      </c>
      <c r="I41" s="21"/>
      <c r="J41" s="21"/>
      <c r="K41" s="21"/>
      <c r="L41" s="21"/>
      <c r="M41" s="21"/>
      <c r="N41" s="21"/>
      <c r="O41" s="22"/>
      <c r="P41" s="18">
        <v>0</v>
      </c>
      <c r="Q41" s="18">
        <v>0</v>
      </c>
      <c r="R41" s="28"/>
    </row>
    <row r="42" spans="1:18" s="1" customFormat="1" ht="31.5" customHeight="1" x14ac:dyDescent="0.25">
      <c r="A42" s="25"/>
      <c r="B42" s="15"/>
      <c r="C42" s="23"/>
      <c r="D42" s="24" t="s">
        <v>22</v>
      </c>
      <c r="E42" s="18">
        <v>0</v>
      </c>
      <c r="F42" s="18">
        <v>0</v>
      </c>
      <c r="G42" s="19">
        <v>0</v>
      </c>
      <c r="H42" s="20">
        <v>0</v>
      </c>
      <c r="I42" s="21"/>
      <c r="J42" s="21"/>
      <c r="K42" s="21"/>
      <c r="L42" s="21"/>
      <c r="M42" s="21"/>
      <c r="N42" s="21"/>
      <c r="O42" s="22"/>
      <c r="P42" s="18">
        <v>0</v>
      </c>
      <c r="Q42" s="18">
        <v>0</v>
      </c>
      <c r="R42" s="28"/>
    </row>
    <row r="43" spans="1:18" s="1" customFormat="1" ht="22.5" customHeight="1" x14ac:dyDescent="0.25">
      <c r="A43" s="25"/>
      <c r="B43" s="15"/>
      <c r="C43" s="23"/>
      <c r="D43" s="24" t="s">
        <v>23</v>
      </c>
      <c r="E43" s="18">
        <v>0</v>
      </c>
      <c r="F43" s="18">
        <v>0</v>
      </c>
      <c r="G43" s="19">
        <v>0</v>
      </c>
      <c r="H43" s="20">
        <v>0</v>
      </c>
      <c r="I43" s="21"/>
      <c r="J43" s="21"/>
      <c r="K43" s="21"/>
      <c r="L43" s="21"/>
      <c r="M43" s="21"/>
      <c r="N43" s="21"/>
      <c r="O43" s="22"/>
      <c r="P43" s="18">
        <v>0</v>
      </c>
      <c r="Q43" s="18">
        <v>0</v>
      </c>
      <c r="R43" s="28"/>
    </row>
    <row r="44" spans="1:18" s="1" customFormat="1" ht="17.25" customHeight="1" x14ac:dyDescent="0.25">
      <c r="A44" s="25"/>
      <c r="B44" s="15" t="s">
        <v>42</v>
      </c>
      <c r="C44" s="16"/>
      <c r="D44" s="16"/>
      <c r="E44" s="16" t="s">
        <v>27</v>
      </c>
      <c r="F44" s="26">
        <v>2023</v>
      </c>
      <c r="G44" s="26">
        <v>2024</v>
      </c>
      <c r="H44" s="26" t="s">
        <v>28</v>
      </c>
      <c r="I44" s="16" t="s">
        <v>29</v>
      </c>
      <c r="J44" s="16"/>
      <c r="K44" s="16"/>
      <c r="L44" s="16"/>
      <c r="M44" s="16"/>
      <c r="N44" s="16"/>
      <c r="O44" s="16"/>
      <c r="P44" s="16">
        <v>2026</v>
      </c>
      <c r="Q44" s="16">
        <v>2027</v>
      </c>
      <c r="R44" s="28"/>
    </row>
    <row r="45" spans="1:18" s="1" customFormat="1" ht="13.5" customHeight="1" x14ac:dyDescent="0.25">
      <c r="A45" s="25"/>
      <c r="B45" s="15"/>
      <c r="C45" s="16"/>
      <c r="D45" s="16"/>
      <c r="E45" s="16"/>
      <c r="F45" s="29"/>
      <c r="G45" s="29"/>
      <c r="H45" s="29"/>
      <c r="I45" s="16" t="s">
        <v>30</v>
      </c>
      <c r="J45" s="16"/>
      <c r="K45" s="16" t="s">
        <v>31</v>
      </c>
      <c r="L45" s="16"/>
      <c r="M45" s="16" t="s">
        <v>32</v>
      </c>
      <c r="N45" s="16"/>
      <c r="O45" s="30" t="s">
        <v>33</v>
      </c>
      <c r="P45" s="16"/>
      <c r="Q45" s="16"/>
      <c r="R45" s="28"/>
    </row>
    <row r="46" spans="1:18" s="1" customFormat="1" ht="13.5" customHeight="1" x14ac:dyDescent="0.25">
      <c r="A46" s="25"/>
      <c r="B46" s="15"/>
      <c r="C46" s="16"/>
      <c r="D46" s="16"/>
      <c r="E46" s="30">
        <v>0</v>
      </c>
      <c r="F46" s="30">
        <v>0</v>
      </c>
      <c r="G46" s="30">
        <v>0</v>
      </c>
      <c r="H46" s="30">
        <v>0</v>
      </c>
      <c r="I46" s="16">
        <v>0</v>
      </c>
      <c r="J46" s="16"/>
      <c r="K46" s="16">
        <v>0</v>
      </c>
      <c r="L46" s="16"/>
      <c r="M46" s="16">
        <v>0</v>
      </c>
      <c r="N46" s="16"/>
      <c r="O46" s="30">
        <v>0</v>
      </c>
      <c r="P46" s="30">
        <v>0</v>
      </c>
      <c r="Q46" s="30">
        <v>0</v>
      </c>
      <c r="R46" s="29"/>
    </row>
    <row r="47" spans="1:18" s="1" customFormat="1" ht="15" customHeight="1" x14ac:dyDescent="0.25">
      <c r="A47" s="25" t="s">
        <v>43</v>
      </c>
      <c r="B47" s="15" t="s">
        <v>44</v>
      </c>
      <c r="C47" s="16" t="s">
        <v>17</v>
      </c>
      <c r="D47" s="17" t="s">
        <v>18</v>
      </c>
      <c r="E47" s="18">
        <v>0</v>
      </c>
      <c r="F47" s="18">
        <v>0</v>
      </c>
      <c r="G47" s="19">
        <v>0</v>
      </c>
      <c r="H47" s="20">
        <v>0</v>
      </c>
      <c r="I47" s="21"/>
      <c r="J47" s="21"/>
      <c r="K47" s="21"/>
      <c r="L47" s="21"/>
      <c r="M47" s="21"/>
      <c r="N47" s="21"/>
      <c r="O47" s="22"/>
      <c r="P47" s="18">
        <v>0</v>
      </c>
      <c r="Q47" s="18">
        <v>0</v>
      </c>
      <c r="R47" s="26" t="s">
        <v>45</v>
      </c>
    </row>
    <row r="48" spans="1:18" s="1" customFormat="1" ht="21.75" customHeight="1" x14ac:dyDescent="0.25">
      <c r="A48" s="25"/>
      <c r="B48" s="15"/>
      <c r="C48" s="16"/>
      <c r="D48" s="24" t="s">
        <v>20</v>
      </c>
      <c r="E48" s="18">
        <v>0</v>
      </c>
      <c r="F48" s="18">
        <v>0</v>
      </c>
      <c r="G48" s="19">
        <v>0</v>
      </c>
      <c r="H48" s="20">
        <v>0</v>
      </c>
      <c r="I48" s="21"/>
      <c r="J48" s="21"/>
      <c r="K48" s="21"/>
      <c r="L48" s="21"/>
      <c r="M48" s="21"/>
      <c r="N48" s="21"/>
      <c r="O48" s="22"/>
      <c r="P48" s="18">
        <v>0</v>
      </c>
      <c r="Q48" s="18">
        <v>0</v>
      </c>
      <c r="R48" s="28"/>
    </row>
    <row r="49" spans="1:19" s="1" customFormat="1" ht="25.5" customHeight="1" x14ac:dyDescent="0.25">
      <c r="A49" s="25"/>
      <c r="B49" s="15"/>
      <c r="C49" s="16"/>
      <c r="D49" s="24" t="s">
        <v>21</v>
      </c>
      <c r="E49" s="18">
        <v>0</v>
      </c>
      <c r="F49" s="18">
        <v>0</v>
      </c>
      <c r="G49" s="19">
        <v>0</v>
      </c>
      <c r="H49" s="20">
        <v>0</v>
      </c>
      <c r="I49" s="21"/>
      <c r="J49" s="21"/>
      <c r="K49" s="21"/>
      <c r="L49" s="21"/>
      <c r="M49" s="21"/>
      <c r="N49" s="21"/>
      <c r="O49" s="22"/>
      <c r="P49" s="18">
        <v>0</v>
      </c>
      <c r="Q49" s="18">
        <v>0</v>
      </c>
      <c r="R49" s="28"/>
    </row>
    <row r="50" spans="1:19" s="1" customFormat="1" ht="26.25" customHeight="1" x14ac:dyDescent="0.25">
      <c r="A50" s="25"/>
      <c r="B50" s="15"/>
      <c r="C50" s="16"/>
      <c r="D50" s="24" t="s">
        <v>22</v>
      </c>
      <c r="E50" s="18">
        <v>0</v>
      </c>
      <c r="F50" s="18">
        <v>0</v>
      </c>
      <c r="G50" s="19">
        <v>0</v>
      </c>
      <c r="H50" s="20">
        <v>0</v>
      </c>
      <c r="I50" s="21"/>
      <c r="J50" s="21"/>
      <c r="K50" s="21"/>
      <c r="L50" s="21"/>
      <c r="M50" s="21"/>
      <c r="N50" s="21"/>
      <c r="O50" s="22"/>
      <c r="P50" s="18">
        <v>0</v>
      </c>
      <c r="Q50" s="18">
        <v>0</v>
      </c>
      <c r="R50" s="28"/>
    </row>
    <row r="51" spans="1:19" s="1" customFormat="1" ht="22.5" customHeight="1" x14ac:dyDescent="0.25">
      <c r="A51" s="25"/>
      <c r="B51" s="15"/>
      <c r="C51" s="16"/>
      <c r="D51" s="24" t="s">
        <v>23</v>
      </c>
      <c r="E51" s="18">
        <v>0</v>
      </c>
      <c r="F51" s="18">
        <v>0</v>
      </c>
      <c r="G51" s="19">
        <v>0</v>
      </c>
      <c r="H51" s="20">
        <v>0</v>
      </c>
      <c r="I51" s="21"/>
      <c r="J51" s="21"/>
      <c r="K51" s="21"/>
      <c r="L51" s="21"/>
      <c r="M51" s="21"/>
      <c r="N51" s="21"/>
      <c r="O51" s="22"/>
      <c r="P51" s="18">
        <v>0</v>
      </c>
      <c r="Q51" s="18">
        <v>0</v>
      </c>
      <c r="R51" s="28"/>
    </row>
    <row r="52" spans="1:19" x14ac:dyDescent="0.25">
      <c r="A52" s="25"/>
      <c r="B52" s="15" t="s">
        <v>46</v>
      </c>
      <c r="C52" s="16"/>
      <c r="D52" s="16"/>
      <c r="E52" s="26" t="s">
        <v>27</v>
      </c>
      <c r="F52" s="26">
        <v>2023</v>
      </c>
      <c r="G52" s="26">
        <v>2024</v>
      </c>
      <c r="H52" s="26" t="s">
        <v>28</v>
      </c>
      <c r="I52" s="16" t="s">
        <v>29</v>
      </c>
      <c r="J52" s="16"/>
      <c r="K52" s="16"/>
      <c r="L52" s="16"/>
      <c r="M52" s="16"/>
      <c r="N52" s="16"/>
      <c r="O52" s="16"/>
      <c r="P52" s="16">
        <v>2026</v>
      </c>
      <c r="Q52" s="16">
        <v>2027</v>
      </c>
      <c r="R52" s="28"/>
    </row>
    <row r="53" spans="1:19" ht="12.75" customHeight="1" x14ac:dyDescent="0.25">
      <c r="A53" s="25"/>
      <c r="B53" s="15"/>
      <c r="C53" s="16"/>
      <c r="D53" s="16"/>
      <c r="E53" s="29"/>
      <c r="F53" s="29"/>
      <c r="G53" s="29"/>
      <c r="H53" s="29"/>
      <c r="I53" s="16" t="s">
        <v>30</v>
      </c>
      <c r="J53" s="16"/>
      <c r="K53" s="16" t="s">
        <v>31</v>
      </c>
      <c r="L53" s="16"/>
      <c r="M53" s="16" t="s">
        <v>32</v>
      </c>
      <c r="N53" s="16"/>
      <c r="O53" s="30" t="s">
        <v>33</v>
      </c>
      <c r="P53" s="16"/>
      <c r="Q53" s="16"/>
      <c r="R53" s="28"/>
    </row>
    <row r="54" spans="1:19" ht="12.75" customHeight="1" x14ac:dyDescent="0.25">
      <c r="A54" s="25"/>
      <c r="B54" s="15"/>
      <c r="C54" s="16"/>
      <c r="D54" s="16"/>
      <c r="E54" s="30">
        <v>0</v>
      </c>
      <c r="F54" s="30">
        <v>0</v>
      </c>
      <c r="G54" s="30">
        <v>0</v>
      </c>
      <c r="H54" s="30">
        <v>0</v>
      </c>
      <c r="I54" s="16">
        <v>0</v>
      </c>
      <c r="J54" s="16"/>
      <c r="K54" s="16">
        <v>0</v>
      </c>
      <c r="L54" s="16"/>
      <c r="M54" s="16">
        <v>0</v>
      </c>
      <c r="N54" s="16"/>
      <c r="O54" s="30">
        <v>0</v>
      </c>
      <c r="P54" s="30">
        <v>0</v>
      </c>
      <c r="Q54" s="30">
        <v>0</v>
      </c>
      <c r="R54" s="29"/>
    </row>
    <row r="55" spans="1:19" ht="15" customHeight="1" x14ac:dyDescent="0.25">
      <c r="A55" s="50">
        <v>2</v>
      </c>
      <c r="B55" s="51" t="s">
        <v>47</v>
      </c>
      <c r="C55" s="26" t="s">
        <v>17</v>
      </c>
      <c r="D55" s="17" t="s">
        <v>18</v>
      </c>
      <c r="E55" s="18">
        <f>Q55+P55+H55+G55+F55</f>
        <v>283689.99930000002</v>
      </c>
      <c r="F55" s="52">
        <f t="shared" ref="F55:H59" si="2">F60+F100</f>
        <v>62699.999300000003</v>
      </c>
      <c r="G55" s="19">
        <f t="shared" si="2"/>
        <v>600</v>
      </c>
      <c r="H55" s="20">
        <f>H60+H100</f>
        <v>76537</v>
      </c>
      <c r="I55" s="21"/>
      <c r="J55" s="21"/>
      <c r="K55" s="21"/>
      <c r="L55" s="21"/>
      <c r="M55" s="21"/>
      <c r="N55" s="21"/>
      <c r="O55" s="22"/>
      <c r="P55" s="18">
        <f t="shared" ref="P55:Q59" si="3">P60+P100</f>
        <v>143853</v>
      </c>
      <c r="Q55" s="18">
        <f t="shared" si="3"/>
        <v>0</v>
      </c>
      <c r="R55" s="16" t="s">
        <v>48</v>
      </c>
      <c r="S55" s="53"/>
    </row>
    <row r="56" spans="1:19" ht="24" customHeight="1" x14ac:dyDescent="0.25">
      <c r="A56" s="54"/>
      <c r="B56" s="55"/>
      <c r="C56" s="28"/>
      <c r="D56" s="24" t="s">
        <v>20</v>
      </c>
      <c r="E56" s="18">
        <f>Q56+P56+H56+G56+F56</f>
        <v>156400</v>
      </c>
      <c r="F56" s="52">
        <f t="shared" si="2"/>
        <v>0</v>
      </c>
      <c r="G56" s="19">
        <f t="shared" si="2"/>
        <v>0</v>
      </c>
      <c r="H56" s="20">
        <f t="shared" si="2"/>
        <v>54740</v>
      </c>
      <c r="I56" s="21"/>
      <c r="J56" s="21"/>
      <c r="K56" s="21"/>
      <c r="L56" s="21"/>
      <c r="M56" s="21"/>
      <c r="N56" s="21"/>
      <c r="O56" s="22"/>
      <c r="P56" s="18">
        <f t="shared" si="3"/>
        <v>101660</v>
      </c>
      <c r="Q56" s="18">
        <f t="shared" si="3"/>
        <v>0</v>
      </c>
      <c r="R56" s="16"/>
      <c r="S56" s="53"/>
    </row>
    <row r="57" spans="1:19" ht="25.5" customHeight="1" x14ac:dyDescent="0.25">
      <c r="A57" s="54"/>
      <c r="B57" s="55"/>
      <c r="C57" s="44"/>
      <c r="D57" s="24" t="s">
        <v>21</v>
      </c>
      <c r="E57" s="18">
        <f>Q57+P57+H57+G57+F57</f>
        <v>0</v>
      </c>
      <c r="F57" s="52">
        <f t="shared" si="2"/>
        <v>0</v>
      </c>
      <c r="G57" s="19">
        <f t="shared" si="2"/>
        <v>0</v>
      </c>
      <c r="H57" s="20">
        <f t="shared" si="2"/>
        <v>0</v>
      </c>
      <c r="I57" s="21"/>
      <c r="J57" s="21"/>
      <c r="K57" s="21"/>
      <c r="L57" s="21"/>
      <c r="M57" s="21"/>
      <c r="N57" s="21"/>
      <c r="O57" s="22"/>
      <c r="P57" s="18">
        <f t="shared" si="3"/>
        <v>0</v>
      </c>
      <c r="Q57" s="18">
        <f t="shared" si="3"/>
        <v>0</v>
      </c>
      <c r="R57" s="16"/>
      <c r="S57" s="53"/>
    </row>
    <row r="58" spans="1:19" ht="24" customHeight="1" x14ac:dyDescent="0.25">
      <c r="A58" s="54"/>
      <c r="B58" s="55"/>
      <c r="C58" s="44"/>
      <c r="D58" s="24" t="s">
        <v>22</v>
      </c>
      <c r="E58" s="18">
        <f>Q58+P58+H58+G58+F58</f>
        <v>127289.9993</v>
      </c>
      <c r="F58" s="52">
        <f t="shared" si="2"/>
        <v>62699.999300000003</v>
      </c>
      <c r="G58" s="19">
        <f t="shared" si="2"/>
        <v>600</v>
      </c>
      <c r="H58" s="20">
        <f>H63+H103</f>
        <v>21797</v>
      </c>
      <c r="I58" s="21"/>
      <c r="J58" s="21"/>
      <c r="K58" s="21"/>
      <c r="L58" s="21"/>
      <c r="M58" s="21"/>
      <c r="N58" s="21"/>
      <c r="O58" s="22"/>
      <c r="P58" s="18">
        <f>P63+P103</f>
        <v>42193</v>
      </c>
      <c r="Q58" s="18">
        <f t="shared" si="3"/>
        <v>0</v>
      </c>
      <c r="R58" s="16"/>
      <c r="S58" s="53"/>
    </row>
    <row r="59" spans="1:19" ht="22.5" x14ac:dyDescent="0.25">
      <c r="A59" s="56"/>
      <c r="B59" s="57"/>
      <c r="C59" s="48"/>
      <c r="D59" s="24" t="s">
        <v>23</v>
      </c>
      <c r="E59" s="18">
        <f>Q59+P59+H59+G59+F59</f>
        <v>0</v>
      </c>
      <c r="F59" s="52">
        <f t="shared" si="2"/>
        <v>0</v>
      </c>
      <c r="G59" s="19">
        <f t="shared" si="2"/>
        <v>0</v>
      </c>
      <c r="H59" s="20">
        <f t="shared" si="2"/>
        <v>0</v>
      </c>
      <c r="I59" s="21"/>
      <c r="J59" s="21"/>
      <c r="K59" s="21"/>
      <c r="L59" s="21"/>
      <c r="M59" s="21"/>
      <c r="N59" s="21"/>
      <c r="O59" s="22"/>
      <c r="P59" s="18">
        <f t="shared" si="3"/>
        <v>0</v>
      </c>
      <c r="Q59" s="18">
        <f t="shared" si="3"/>
        <v>0</v>
      </c>
      <c r="R59" s="16"/>
      <c r="S59" s="53">
        <f>Q59+P59+H59+G59+F59</f>
        <v>0</v>
      </c>
    </row>
    <row r="60" spans="1:19" ht="15" customHeight="1" x14ac:dyDescent="0.25">
      <c r="A60" s="31" t="s">
        <v>49</v>
      </c>
      <c r="B60" s="40" t="s">
        <v>50</v>
      </c>
      <c r="C60" s="26" t="s">
        <v>17</v>
      </c>
      <c r="D60" s="24" t="s">
        <v>18</v>
      </c>
      <c r="E60" s="18">
        <f>F60+G60+H60+P60+Q60</f>
        <v>206799.9993</v>
      </c>
      <c r="F60" s="52">
        <f t="shared" ref="F60:G64" si="4">F68+F76+F84</f>
        <v>5599.9993000000004</v>
      </c>
      <c r="G60" s="19">
        <f t="shared" si="4"/>
        <v>600</v>
      </c>
      <c r="H60" s="20">
        <f>H68+H76+H84+H92</f>
        <v>70600</v>
      </c>
      <c r="I60" s="21"/>
      <c r="J60" s="21"/>
      <c r="K60" s="21"/>
      <c r="L60" s="21"/>
      <c r="M60" s="21"/>
      <c r="N60" s="21"/>
      <c r="O60" s="22"/>
      <c r="P60" s="18">
        <f>P68+P76+P84</f>
        <v>130000</v>
      </c>
      <c r="Q60" s="18">
        <f>Q68+Q76+Q84</f>
        <v>0</v>
      </c>
      <c r="R60" s="26" t="s">
        <v>48</v>
      </c>
    </row>
    <row r="61" spans="1:19" ht="22.5" x14ac:dyDescent="0.25">
      <c r="A61" s="37"/>
      <c r="B61" s="43"/>
      <c r="C61" s="28"/>
      <c r="D61" s="24" t="s">
        <v>20</v>
      </c>
      <c r="E61" s="18">
        <f>F61+G61+H61+P61+Q61</f>
        <v>156400</v>
      </c>
      <c r="F61" s="52">
        <f t="shared" si="4"/>
        <v>0</v>
      </c>
      <c r="G61" s="19">
        <f t="shared" si="4"/>
        <v>0</v>
      </c>
      <c r="H61" s="20">
        <f>H69+H77+H85</f>
        <v>54740</v>
      </c>
      <c r="I61" s="21"/>
      <c r="J61" s="21"/>
      <c r="K61" s="21"/>
      <c r="L61" s="21"/>
      <c r="M61" s="21"/>
      <c r="N61" s="21"/>
      <c r="O61" s="22"/>
      <c r="P61" s="18">
        <f>P69+P77+P85</f>
        <v>101660</v>
      </c>
      <c r="Q61" s="18">
        <v>0</v>
      </c>
      <c r="R61" s="28"/>
    </row>
    <row r="62" spans="1:19" ht="22.5" x14ac:dyDescent="0.25">
      <c r="A62" s="37"/>
      <c r="B62" s="43"/>
      <c r="C62" s="28"/>
      <c r="D62" s="24" t="s">
        <v>21</v>
      </c>
      <c r="E62" s="18">
        <f>F62+G62+H62+P62+Q62</f>
        <v>0</v>
      </c>
      <c r="F62" s="52">
        <f t="shared" si="4"/>
        <v>0</v>
      </c>
      <c r="G62" s="19">
        <f t="shared" si="4"/>
        <v>0</v>
      </c>
      <c r="H62" s="20">
        <f>H70+H78+H86</f>
        <v>0</v>
      </c>
      <c r="I62" s="21"/>
      <c r="J62" s="21"/>
      <c r="K62" s="21"/>
      <c r="L62" s="21"/>
      <c r="M62" s="21"/>
      <c r="N62" s="21"/>
      <c r="O62" s="22"/>
      <c r="P62" s="18">
        <f>P70+P78+P86</f>
        <v>0</v>
      </c>
      <c r="Q62" s="18">
        <v>0</v>
      </c>
      <c r="R62" s="28"/>
    </row>
    <row r="63" spans="1:19" ht="22.5" x14ac:dyDescent="0.25">
      <c r="A63" s="37"/>
      <c r="B63" s="43"/>
      <c r="C63" s="28"/>
      <c r="D63" s="24" t="s">
        <v>22</v>
      </c>
      <c r="E63" s="18">
        <f>F63+G63+H63+P63+Q63</f>
        <v>50399.999299999996</v>
      </c>
      <c r="F63" s="52">
        <f t="shared" si="4"/>
        <v>5599.9993000000004</v>
      </c>
      <c r="G63" s="19">
        <f t="shared" si="4"/>
        <v>600</v>
      </c>
      <c r="H63" s="20">
        <f>H71+H79+H87+H95</f>
        <v>15860</v>
      </c>
      <c r="I63" s="21"/>
      <c r="J63" s="21"/>
      <c r="K63" s="21"/>
      <c r="L63" s="21"/>
      <c r="M63" s="21"/>
      <c r="N63" s="21"/>
      <c r="O63" s="22"/>
      <c r="P63" s="18">
        <f>P71+P79+P87</f>
        <v>28340</v>
      </c>
      <c r="Q63" s="18">
        <v>0</v>
      </c>
      <c r="R63" s="28"/>
    </row>
    <row r="64" spans="1:19" ht="22.5" customHeight="1" x14ac:dyDescent="0.25">
      <c r="A64" s="37"/>
      <c r="B64" s="43"/>
      <c r="C64" s="28"/>
      <c r="D64" s="24" t="s">
        <v>23</v>
      </c>
      <c r="E64" s="18">
        <f>F64+G64+H64+P64+Q64</f>
        <v>0</v>
      </c>
      <c r="F64" s="52">
        <f t="shared" si="4"/>
        <v>0</v>
      </c>
      <c r="G64" s="19">
        <f t="shared" si="4"/>
        <v>0</v>
      </c>
      <c r="H64" s="20">
        <f>H72+H80+H88</f>
        <v>0</v>
      </c>
      <c r="I64" s="21"/>
      <c r="J64" s="21"/>
      <c r="K64" s="21"/>
      <c r="L64" s="21"/>
      <c r="M64" s="21"/>
      <c r="N64" s="21"/>
      <c r="O64" s="22"/>
      <c r="P64" s="18">
        <f>P72+P80+P88</f>
        <v>0</v>
      </c>
      <c r="Q64" s="18">
        <v>0</v>
      </c>
      <c r="R64" s="28"/>
    </row>
    <row r="65" spans="1:18" ht="15" customHeight="1" x14ac:dyDescent="0.25">
      <c r="A65" s="37"/>
      <c r="B65" s="15" t="s">
        <v>51</v>
      </c>
      <c r="C65" s="16"/>
      <c r="D65" s="16"/>
      <c r="E65" s="16" t="s">
        <v>27</v>
      </c>
      <c r="F65" s="26">
        <v>2023</v>
      </c>
      <c r="G65" s="26">
        <v>2024</v>
      </c>
      <c r="H65" s="26" t="s">
        <v>28</v>
      </c>
      <c r="I65" s="16" t="s">
        <v>29</v>
      </c>
      <c r="J65" s="16"/>
      <c r="K65" s="16"/>
      <c r="L65" s="16"/>
      <c r="M65" s="16"/>
      <c r="N65" s="16"/>
      <c r="O65" s="16"/>
      <c r="P65" s="16">
        <v>2026</v>
      </c>
      <c r="Q65" s="16">
        <v>2027</v>
      </c>
      <c r="R65" s="28"/>
    </row>
    <row r="66" spans="1:18" ht="15.75" customHeight="1" x14ac:dyDescent="0.25">
      <c r="A66" s="37"/>
      <c r="B66" s="15"/>
      <c r="C66" s="16"/>
      <c r="D66" s="16"/>
      <c r="E66" s="16"/>
      <c r="F66" s="29"/>
      <c r="G66" s="29"/>
      <c r="H66" s="29"/>
      <c r="I66" s="16" t="s">
        <v>30</v>
      </c>
      <c r="J66" s="16"/>
      <c r="K66" s="16" t="s">
        <v>31</v>
      </c>
      <c r="L66" s="16"/>
      <c r="M66" s="16" t="s">
        <v>32</v>
      </c>
      <c r="N66" s="16"/>
      <c r="O66" s="30" t="s">
        <v>33</v>
      </c>
      <c r="P66" s="16"/>
      <c r="Q66" s="16"/>
      <c r="R66" s="28"/>
    </row>
    <row r="67" spans="1:18" x14ac:dyDescent="0.25">
      <c r="A67" s="46"/>
      <c r="B67" s="15"/>
      <c r="C67" s="16"/>
      <c r="D67" s="16"/>
      <c r="E67" s="58">
        <v>1</v>
      </c>
      <c r="F67" s="58">
        <v>1</v>
      </c>
      <c r="G67" s="58">
        <v>1</v>
      </c>
      <c r="H67" s="58">
        <v>0</v>
      </c>
      <c r="I67" s="59">
        <v>0</v>
      </c>
      <c r="J67" s="60"/>
      <c r="K67" s="59">
        <v>0</v>
      </c>
      <c r="L67" s="60"/>
      <c r="M67" s="59">
        <v>0</v>
      </c>
      <c r="N67" s="60"/>
      <c r="O67" s="58">
        <v>0</v>
      </c>
      <c r="P67" s="58">
        <v>1</v>
      </c>
      <c r="Q67" s="58">
        <v>0</v>
      </c>
      <c r="R67" s="29"/>
    </row>
    <row r="68" spans="1:18" ht="15" customHeight="1" x14ac:dyDescent="0.25">
      <c r="A68" s="31" t="s">
        <v>52</v>
      </c>
      <c r="B68" s="61" t="s">
        <v>53</v>
      </c>
      <c r="C68" s="26" t="s">
        <v>17</v>
      </c>
      <c r="D68" s="24" t="s">
        <v>18</v>
      </c>
      <c r="E68" s="18">
        <f>Q68+P68+H68+G68+F68</f>
        <v>200000</v>
      </c>
      <c r="F68" s="18">
        <v>0</v>
      </c>
      <c r="G68" s="18">
        <v>0</v>
      </c>
      <c r="H68" s="20">
        <v>70000</v>
      </c>
      <c r="I68" s="21"/>
      <c r="J68" s="21"/>
      <c r="K68" s="21"/>
      <c r="L68" s="21"/>
      <c r="M68" s="21"/>
      <c r="N68" s="21"/>
      <c r="O68" s="22"/>
      <c r="P68" s="18">
        <v>130000</v>
      </c>
      <c r="Q68" s="18">
        <v>0</v>
      </c>
      <c r="R68" s="26" t="s">
        <v>48</v>
      </c>
    </row>
    <row r="69" spans="1:18" ht="22.5" x14ac:dyDescent="0.25">
      <c r="A69" s="37"/>
      <c r="B69" s="61"/>
      <c r="C69" s="28"/>
      <c r="D69" s="24" t="s">
        <v>20</v>
      </c>
      <c r="E69" s="18">
        <f>Q69+P69+H69+G69+F69</f>
        <v>156400</v>
      </c>
      <c r="F69" s="18">
        <v>0</v>
      </c>
      <c r="G69" s="18">
        <v>0</v>
      </c>
      <c r="H69" s="20">
        <v>54740</v>
      </c>
      <c r="I69" s="21"/>
      <c r="J69" s="21"/>
      <c r="K69" s="21"/>
      <c r="L69" s="21"/>
      <c r="M69" s="21"/>
      <c r="N69" s="21"/>
      <c r="O69" s="22"/>
      <c r="P69" s="52">
        <v>101660</v>
      </c>
      <c r="Q69" s="18">
        <v>0</v>
      </c>
      <c r="R69" s="28"/>
    </row>
    <row r="70" spans="1:18" ht="22.5" x14ac:dyDescent="0.25">
      <c r="A70" s="37"/>
      <c r="B70" s="61"/>
      <c r="C70" s="28"/>
      <c r="D70" s="24" t="s">
        <v>21</v>
      </c>
      <c r="E70" s="18">
        <f>Q70+P70+H70+G70+F70</f>
        <v>0</v>
      </c>
      <c r="F70" s="52">
        <v>0</v>
      </c>
      <c r="G70" s="52">
        <v>0</v>
      </c>
      <c r="H70" s="20">
        <v>0</v>
      </c>
      <c r="I70" s="21"/>
      <c r="J70" s="21"/>
      <c r="K70" s="21"/>
      <c r="L70" s="21"/>
      <c r="M70" s="21"/>
      <c r="N70" s="21"/>
      <c r="O70" s="22"/>
      <c r="P70" s="52">
        <v>0</v>
      </c>
      <c r="Q70" s="18">
        <v>0</v>
      </c>
      <c r="R70" s="28"/>
    </row>
    <row r="71" spans="1:18" ht="22.5" x14ac:dyDescent="0.25">
      <c r="A71" s="37"/>
      <c r="B71" s="61"/>
      <c r="C71" s="28"/>
      <c r="D71" s="24" t="s">
        <v>22</v>
      </c>
      <c r="E71" s="18">
        <f>Q71+P71+H71+G71+F71</f>
        <v>43600</v>
      </c>
      <c r="F71" s="52">
        <v>0</v>
      </c>
      <c r="G71" s="52">
        <v>0</v>
      </c>
      <c r="H71" s="20">
        <v>15260</v>
      </c>
      <c r="I71" s="21"/>
      <c r="J71" s="21"/>
      <c r="K71" s="21"/>
      <c r="L71" s="21"/>
      <c r="M71" s="21"/>
      <c r="N71" s="21"/>
      <c r="O71" s="22"/>
      <c r="P71" s="52">
        <v>28340</v>
      </c>
      <c r="Q71" s="18">
        <v>0</v>
      </c>
      <c r="R71" s="28"/>
    </row>
    <row r="72" spans="1:18" ht="22.5" customHeight="1" x14ac:dyDescent="0.25">
      <c r="A72" s="37"/>
      <c r="B72" s="61"/>
      <c r="C72" s="28"/>
      <c r="D72" s="24" t="s">
        <v>23</v>
      </c>
      <c r="E72" s="18">
        <f>Q72+P72+H72+G72+F72</f>
        <v>0</v>
      </c>
      <c r="F72" s="52">
        <v>0</v>
      </c>
      <c r="G72" s="52">
        <v>0</v>
      </c>
      <c r="H72" s="20">
        <v>0</v>
      </c>
      <c r="I72" s="21"/>
      <c r="J72" s="21"/>
      <c r="K72" s="21"/>
      <c r="L72" s="21"/>
      <c r="M72" s="21"/>
      <c r="N72" s="21"/>
      <c r="O72" s="22"/>
      <c r="P72" s="52">
        <v>0</v>
      </c>
      <c r="Q72" s="18">
        <v>0</v>
      </c>
      <c r="R72" s="28"/>
    </row>
    <row r="73" spans="1:18" ht="15" customHeight="1" x14ac:dyDescent="0.25">
      <c r="A73" s="37"/>
      <c r="B73" s="15" t="s">
        <v>54</v>
      </c>
      <c r="C73" s="26"/>
      <c r="D73" s="26"/>
      <c r="E73" s="16" t="s">
        <v>27</v>
      </c>
      <c r="F73" s="26">
        <v>2023</v>
      </c>
      <c r="G73" s="26">
        <v>2024</v>
      </c>
      <c r="H73" s="26" t="s">
        <v>28</v>
      </c>
      <c r="I73" s="16" t="s">
        <v>29</v>
      </c>
      <c r="J73" s="16"/>
      <c r="K73" s="16"/>
      <c r="L73" s="16"/>
      <c r="M73" s="16"/>
      <c r="N73" s="16"/>
      <c r="O73" s="16"/>
      <c r="P73" s="16">
        <v>2026</v>
      </c>
      <c r="Q73" s="16">
        <v>2027</v>
      </c>
      <c r="R73" s="28"/>
    </row>
    <row r="74" spans="1:18" x14ac:dyDescent="0.25">
      <c r="A74" s="37"/>
      <c r="B74" s="15"/>
      <c r="C74" s="28"/>
      <c r="D74" s="28"/>
      <c r="E74" s="16"/>
      <c r="F74" s="29"/>
      <c r="G74" s="29"/>
      <c r="H74" s="29"/>
      <c r="I74" s="16" t="s">
        <v>30</v>
      </c>
      <c r="J74" s="16"/>
      <c r="K74" s="16" t="s">
        <v>31</v>
      </c>
      <c r="L74" s="16"/>
      <c r="M74" s="16" t="s">
        <v>32</v>
      </c>
      <c r="N74" s="16"/>
      <c r="O74" s="30" t="s">
        <v>33</v>
      </c>
      <c r="P74" s="16"/>
      <c r="Q74" s="16"/>
      <c r="R74" s="28"/>
    </row>
    <row r="75" spans="1:18" ht="12" customHeight="1" x14ac:dyDescent="0.25">
      <c r="A75" s="46"/>
      <c r="B75" s="15"/>
      <c r="C75" s="29"/>
      <c r="D75" s="29"/>
      <c r="E75" s="58">
        <v>1</v>
      </c>
      <c r="F75" s="58">
        <v>1</v>
      </c>
      <c r="G75" s="58">
        <v>1</v>
      </c>
      <c r="H75" s="58">
        <v>0</v>
      </c>
      <c r="I75" s="59">
        <v>0</v>
      </c>
      <c r="J75" s="60"/>
      <c r="K75" s="59">
        <v>0</v>
      </c>
      <c r="L75" s="60"/>
      <c r="M75" s="59">
        <v>0</v>
      </c>
      <c r="N75" s="60"/>
      <c r="O75" s="58">
        <v>0</v>
      </c>
      <c r="P75" s="58">
        <v>1</v>
      </c>
      <c r="Q75" s="58">
        <v>0</v>
      </c>
      <c r="R75" s="29"/>
    </row>
    <row r="76" spans="1:18" ht="15" customHeight="1" x14ac:dyDescent="0.25">
      <c r="A76" s="31" t="s">
        <v>55</v>
      </c>
      <c r="B76" s="61" t="s">
        <v>56</v>
      </c>
      <c r="C76" s="26" t="s">
        <v>17</v>
      </c>
      <c r="D76" s="24" t="s">
        <v>18</v>
      </c>
      <c r="E76" s="18">
        <f>Q76+P76+H76+G76+F76</f>
        <v>1200</v>
      </c>
      <c r="F76" s="18">
        <v>600</v>
      </c>
      <c r="G76" s="18">
        <v>600</v>
      </c>
      <c r="H76" s="20">
        <v>0</v>
      </c>
      <c r="I76" s="21"/>
      <c r="J76" s="21"/>
      <c r="K76" s="21"/>
      <c r="L76" s="21"/>
      <c r="M76" s="21"/>
      <c r="N76" s="21"/>
      <c r="O76" s="22"/>
      <c r="P76" s="18">
        <v>0</v>
      </c>
      <c r="Q76" s="18">
        <v>0</v>
      </c>
      <c r="R76" s="26" t="s">
        <v>48</v>
      </c>
    </row>
    <row r="77" spans="1:18" ht="22.5" x14ac:dyDescent="0.25">
      <c r="A77" s="37"/>
      <c r="B77" s="61"/>
      <c r="C77" s="28"/>
      <c r="D77" s="24" t="s">
        <v>20</v>
      </c>
      <c r="E77" s="18">
        <f>Q77+P77+H77+G77+F77</f>
        <v>0</v>
      </c>
      <c r="F77" s="18">
        <v>0</v>
      </c>
      <c r="G77" s="18">
        <v>0</v>
      </c>
      <c r="H77" s="20">
        <v>0</v>
      </c>
      <c r="I77" s="21"/>
      <c r="J77" s="21"/>
      <c r="K77" s="21"/>
      <c r="L77" s="21"/>
      <c r="M77" s="21"/>
      <c r="N77" s="21"/>
      <c r="O77" s="22"/>
      <c r="P77" s="18">
        <v>0</v>
      </c>
      <c r="Q77" s="18">
        <v>0</v>
      </c>
      <c r="R77" s="28"/>
    </row>
    <row r="78" spans="1:18" ht="22.5" x14ac:dyDescent="0.25">
      <c r="A78" s="37"/>
      <c r="B78" s="61"/>
      <c r="C78" s="28"/>
      <c r="D78" s="24" t="s">
        <v>21</v>
      </c>
      <c r="E78" s="18">
        <f>Q78+P78+H78+G78+F78</f>
        <v>0</v>
      </c>
      <c r="F78" s="18">
        <v>0</v>
      </c>
      <c r="G78" s="18">
        <v>0</v>
      </c>
      <c r="H78" s="20">
        <v>0</v>
      </c>
      <c r="I78" s="21"/>
      <c r="J78" s="21"/>
      <c r="K78" s="21"/>
      <c r="L78" s="21"/>
      <c r="M78" s="21"/>
      <c r="N78" s="21"/>
      <c r="O78" s="22"/>
      <c r="P78" s="18">
        <v>0</v>
      </c>
      <c r="Q78" s="18">
        <v>0</v>
      </c>
      <c r="R78" s="28"/>
    </row>
    <row r="79" spans="1:18" ht="22.5" x14ac:dyDescent="0.25">
      <c r="A79" s="37"/>
      <c r="B79" s="61"/>
      <c r="C79" s="28"/>
      <c r="D79" s="24" t="s">
        <v>22</v>
      </c>
      <c r="E79" s="18">
        <f>Q79+P79+H79+G79+F79</f>
        <v>1200</v>
      </c>
      <c r="F79" s="18">
        <v>600</v>
      </c>
      <c r="G79" s="18">
        <v>600</v>
      </c>
      <c r="H79" s="20">
        <v>0</v>
      </c>
      <c r="I79" s="21"/>
      <c r="J79" s="21"/>
      <c r="K79" s="21"/>
      <c r="L79" s="21"/>
      <c r="M79" s="21"/>
      <c r="N79" s="21"/>
      <c r="O79" s="22"/>
      <c r="P79" s="18">
        <v>0</v>
      </c>
      <c r="Q79" s="18">
        <v>0</v>
      </c>
      <c r="R79" s="28"/>
    </row>
    <row r="80" spans="1:18" ht="22.5" customHeight="1" x14ac:dyDescent="0.25">
      <c r="A80" s="37"/>
      <c r="B80" s="61"/>
      <c r="C80" s="28"/>
      <c r="D80" s="24" t="s">
        <v>23</v>
      </c>
      <c r="E80" s="18">
        <f>Q80+P80+H80+G80+F80</f>
        <v>0</v>
      </c>
      <c r="F80" s="18">
        <v>0</v>
      </c>
      <c r="G80" s="18">
        <v>0</v>
      </c>
      <c r="H80" s="20">
        <v>0</v>
      </c>
      <c r="I80" s="21"/>
      <c r="J80" s="21"/>
      <c r="K80" s="21"/>
      <c r="L80" s="21"/>
      <c r="M80" s="21"/>
      <c r="N80" s="21"/>
      <c r="O80" s="22"/>
      <c r="P80" s="18">
        <v>0</v>
      </c>
      <c r="Q80" s="18">
        <v>0</v>
      </c>
      <c r="R80" s="28"/>
    </row>
    <row r="81" spans="1:18" x14ac:dyDescent="0.25">
      <c r="A81" s="37"/>
      <c r="B81" s="15" t="s">
        <v>57</v>
      </c>
      <c r="C81" s="26"/>
      <c r="D81" s="26"/>
      <c r="E81" s="16" t="s">
        <v>27</v>
      </c>
      <c r="F81" s="26">
        <v>2023</v>
      </c>
      <c r="G81" s="26">
        <v>2024</v>
      </c>
      <c r="H81" s="26" t="s">
        <v>28</v>
      </c>
      <c r="I81" s="16" t="s">
        <v>29</v>
      </c>
      <c r="J81" s="16"/>
      <c r="K81" s="16"/>
      <c r="L81" s="16"/>
      <c r="M81" s="16"/>
      <c r="N81" s="16"/>
      <c r="O81" s="16"/>
      <c r="P81" s="16">
        <v>2026</v>
      </c>
      <c r="Q81" s="16">
        <v>2027</v>
      </c>
      <c r="R81" s="28"/>
    </row>
    <row r="82" spans="1:18" x14ac:dyDescent="0.25">
      <c r="A82" s="37"/>
      <c r="B82" s="15"/>
      <c r="C82" s="28"/>
      <c r="D82" s="28"/>
      <c r="E82" s="16"/>
      <c r="F82" s="29"/>
      <c r="G82" s="29"/>
      <c r="H82" s="29"/>
      <c r="I82" s="16" t="s">
        <v>30</v>
      </c>
      <c r="J82" s="16"/>
      <c r="K82" s="16" t="s">
        <v>31</v>
      </c>
      <c r="L82" s="16"/>
      <c r="M82" s="16" t="s">
        <v>32</v>
      </c>
      <c r="N82" s="16"/>
      <c r="O82" s="30" t="s">
        <v>33</v>
      </c>
      <c r="P82" s="16"/>
      <c r="Q82" s="16"/>
      <c r="R82" s="28"/>
    </row>
    <row r="83" spans="1:18" ht="12" customHeight="1" x14ac:dyDescent="0.25">
      <c r="A83" s="46"/>
      <c r="B83" s="15"/>
      <c r="C83" s="29"/>
      <c r="D83" s="29"/>
      <c r="E83" s="58">
        <v>1</v>
      </c>
      <c r="F83" s="58">
        <v>0</v>
      </c>
      <c r="G83" s="58">
        <v>1</v>
      </c>
      <c r="H83" s="58">
        <v>0</v>
      </c>
      <c r="I83" s="59">
        <v>0</v>
      </c>
      <c r="J83" s="60"/>
      <c r="K83" s="59">
        <v>0</v>
      </c>
      <c r="L83" s="60"/>
      <c r="M83" s="59">
        <v>0</v>
      </c>
      <c r="N83" s="60"/>
      <c r="O83" s="58">
        <v>0</v>
      </c>
      <c r="P83" s="58">
        <v>0</v>
      </c>
      <c r="Q83" s="58">
        <v>0</v>
      </c>
      <c r="R83" s="29"/>
    </row>
    <row r="84" spans="1:18" ht="15" customHeight="1" x14ac:dyDescent="0.25">
      <c r="A84" s="31" t="s">
        <v>58</v>
      </c>
      <c r="B84" s="61" t="s">
        <v>59</v>
      </c>
      <c r="C84" s="26" t="s">
        <v>17</v>
      </c>
      <c r="D84" s="24" t="s">
        <v>18</v>
      </c>
      <c r="E84" s="18">
        <f>Q84+P84+H84+G84+F84</f>
        <v>4999.9993000000004</v>
      </c>
      <c r="F84" s="18">
        <v>4999.9993000000004</v>
      </c>
      <c r="G84" s="18">
        <v>0</v>
      </c>
      <c r="H84" s="20">
        <f>H85+H86+H87+H88</f>
        <v>0</v>
      </c>
      <c r="I84" s="21"/>
      <c r="J84" s="21"/>
      <c r="K84" s="21"/>
      <c r="L84" s="21"/>
      <c r="M84" s="21"/>
      <c r="N84" s="21"/>
      <c r="O84" s="22"/>
      <c r="P84" s="18">
        <v>0</v>
      </c>
      <c r="Q84" s="18">
        <v>0</v>
      </c>
      <c r="R84" s="26" t="s">
        <v>48</v>
      </c>
    </row>
    <row r="85" spans="1:18" ht="22.5" x14ac:dyDescent="0.25">
      <c r="A85" s="37"/>
      <c r="B85" s="61"/>
      <c r="C85" s="28"/>
      <c r="D85" s="24" t="s">
        <v>20</v>
      </c>
      <c r="E85" s="18">
        <f>Q85+P85+H85+G85+F85</f>
        <v>0</v>
      </c>
      <c r="F85" s="18">
        <v>0</v>
      </c>
      <c r="G85" s="18">
        <v>0</v>
      </c>
      <c r="H85" s="20">
        <v>0</v>
      </c>
      <c r="I85" s="21"/>
      <c r="J85" s="21"/>
      <c r="K85" s="21"/>
      <c r="L85" s="21"/>
      <c r="M85" s="21"/>
      <c r="N85" s="21"/>
      <c r="O85" s="22"/>
      <c r="P85" s="18">
        <v>0</v>
      </c>
      <c r="Q85" s="18">
        <v>0</v>
      </c>
      <c r="R85" s="28"/>
    </row>
    <row r="86" spans="1:18" ht="22.5" x14ac:dyDescent="0.25">
      <c r="A86" s="37"/>
      <c r="B86" s="61"/>
      <c r="C86" s="28"/>
      <c r="D86" s="24" t="s">
        <v>21</v>
      </c>
      <c r="E86" s="18">
        <f>Q86+P86+H86+G86+F86</f>
        <v>0</v>
      </c>
      <c r="F86" s="18">
        <v>0</v>
      </c>
      <c r="G86" s="18">
        <v>0</v>
      </c>
      <c r="H86" s="20">
        <v>0</v>
      </c>
      <c r="I86" s="21"/>
      <c r="J86" s="21"/>
      <c r="K86" s="21"/>
      <c r="L86" s="21"/>
      <c r="M86" s="21"/>
      <c r="N86" s="21"/>
      <c r="O86" s="22"/>
      <c r="P86" s="18">
        <v>0</v>
      </c>
      <c r="Q86" s="18">
        <v>0</v>
      </c>
      <c r="R86" s="28"/>
    </row>
    <row r="87" spans="1:18" ht="22.5" x14ac:dyDescent="0.25">
      <c r="A87" s="37"/>
      <c r="B87" s="61"/>
      <c r="C87" s="28"/>
      <c r="D87" s="24" t="s">
        <v>22</v>
      </c>
      <c r="E87" s="18">
        <f>Q87+P87+H87+G87+F87</f>
        <v>4999.9993000000004</v>
      </c>
      <c r="F87" s="18">
        <v>4999.9993000000004</v>
      </c>
      <c r="G87" s="18">
        <v>0</v>
      </c>
      <c r="H87" s="20">
        <v>0</v>
      </c>
      <c r="I87" s="21"/>
      <c r="J87" s="21"/>
      <c r="K87" s="21"/>
      <c r="L87" s="21"/>
      <c r="M87" s="21"/>
      <c r="N87" s="21"/>
      <c r="O87" s="22"/>
      <c r="P87" s="18">
        <v>0</v>
      </c>
      <c r="Q87" s="18">
        <v>0</v>
      </c>
      <c r="R87" s="28"/>
    </row>
    <row r="88" spans="1:18" ht="22.5" customHeight="1" x14ac:dyDescent="0.25">
      <c r="A88" s="37"/>
      <c r="B88" s="61"/>
      <c r="C88" s="29"/>
      <c r="D88" s="24" t="s">
        <v>23</v>
      </c>
      <c r="E88" s="18">
        <f>Q88+P88+H88+G88+F88</f>
        <v>0</v>
      </c>
      <c r="F88" s="18">
        <v>0</v>
      </c>
      <c r="G88" s="18">
        <v>0</v>
      </c>
      <c r="H88" s="20">
        <v>0</v>
      </c>
      <c r="I88" s="21"/>
      <c r="J88" s="21"/>
      <c r="K88" s="21"/>
      <c r="L88" s="21"/>
      <c r="M88" s="21"/>
      <c r="N88" s="21"/>
      <c r="O88" s="22"/>
      <c r="P88" s="18">
        <v>0</v>
      </c>
      <c r="Q88" s="18">
        <v>0</v>
      </c>
      <c r="R88" s="28"/>
    </row>
    <row r="89" spans="1:18" x14ac:dyDescent="0.25">
      <c r="A89" s="37"/>
      <c r="B89" s="61" t="s">
        <v>60</v>
      </c>
      <c r="C89" s="28"/>
      <c r="D89" s="26"/>
      <c r="E89" s="16" t="s">
        <v>27</v>
      </c>
      <c r="F89" s="26">
        <v>2023</v>
      </c>
      <c r="G89" s="26">
        <v>2024</v>
      </c>
      <c r="H89" s="26" t="s">
        <v>28</v>
      </c>
      <c r="I89" s="16" t="s">
        <v>29</v>
      </c>
      <c r="J89" s="16"/>
      <c r="K89" s="16"/>
      <c r="L89" s="16"/>
      <c r="M89" s="16"/>
      <c r="N89" s="16"/>
      <c r="O89" s="16"/>
      <c r="P89" s="16">
        <v>2026</v>
      </c>
      <c r="Q89" s="16">
        <v>2027</v>
      </c>
      <c r="R89" s="28"/>
    </row>
    <row r="90" spans="1:18" x14ac:dyDescent="0.25">
      <c r="A90" s="37"/>
      <c r="B90" s="61"/>
      <c r="C90" s="28"/>
      <c r="D90" s="28"/>
      <c r="E90" s="16"/>
      <c r="F90" s="29"/>
      <c r="G90" s="29"/>
      <c r="H90" s="29"/>
      <c r="I90" s="16" t="s">
        <v>30</v>
      </c>
      <c r="J90" s="16"/>
      <c r="K90" s="16" t="s">
        <v>31</v>
      </c>
      <c r="L90" s="16"/>
      <c r="M90" s="16" t="s">
        <v>32</v>
      </c>
      <c r="N90" s="16"/>
      <c r="O90" s="30" t="s">
        <v>33</v>
      </c>
      <c r="P90" s="16"/>
      <c r="Q90" s="16"/>
      <c r="R90" s="28"/>
    </row>
    <row r="91" spans="1:18" ht="30" customHeight="1" x14ac:dyDescent="0.25">
      <c r="A91" s="46"/>
      <c r="B91" s="61"/>
      <c r="C91" s="29"/>
      <c r="D91" s="29"/>
      <c r="E91" s="58">
        <v>1</v>
      </c>
      <c r="F91" s="58">
        <v>1</v>
      </c>
      <c r="G91" s="58">
        <v>0</v>
      </c>
      <c r="H91" s="58">
        <v>0</v>
      </c>
      <c r="I91" s="59">
        <v>0</v>
      </c>
      <c r="J91" s="60"/>
      <c r="K91" s="59">
        <v>0</v>
      </c>
      <c r="L91" s="60"/>
      <c r="M91" s="59">
        <v>0</v>
      </c>
      <c r="N91" s="60"/>
      <c r="O91" s="58">
        <v>0</v>
      </c>
      <c r="P91" s="58">
        <v>0</v>
      </c>
      <c r="Q91" s="58">
        <v>0</v>
      </c>
      <c r="R91" s="29"/>
    </row>
    <row r="92" spans="1:18" ht="18" customHeight="1" x14ac:dyDescent="0.25">
      <c r="A92" s="31" t="s">
        <v>61</v>
      </c>
      <c r="B92" s="61" t="s">
        <v>62</v>
      </c>
      <c r="C92" s="26" t="s">
        <v>17</v>
      </c>
      <c r="D92" s="24" t="s">
        <v>18</v>
      </c>
      <c r="E92" s="18">
        <f>Q92+P92+H92+G92+F92</f>
        <v>600</v>
      </c>
      <c r="F92" s="18">
        <v>0</v>
      </c>
      <c r="G92" s="18">
        <v>0</v>
      </c>
      <c r="H92" s="20">
        <f>H93+H94+H95+H96</f>
        <v>600</v>
      </c>
      <c r="I92" s="21"/>
      <c r="J92" s="21"/>
      <c r="K92" s="21"/>
      <c r="L92" s="21"/>
      <c r="M92" s="21"/>
      <c r="N92" s="21"/>
      <c r="O92" s="22"/>
      <c r="P92" s="18">
        <v>0</v>
      </c>
      <c r="Q92" s="18">
        <v>0</v>
      </c>
      <c r="R92" s="26" t="s">
        <v>48</v>
      </c>
    </row>
    <row r="93" spans="1:18" ht="24" customHeight="1" x14ac:dyDescent="0.25">
      <c r="A93" s="37"/>
      <c r="B93" s="61"/>
      <c r="C93" s="28"/>
      <c r="D93" s="24" t="s">
        <v>20</v>
      </c>
      <c r="E93" s="18">
        <f>Q93+P93+H93+G93+F93</f>
        <v>0</v>
      </c>
      <c r="F93" s="18">
        <v>0</v>
      </c>
      <c r="G93" s="18">
        <v>0</v>
      </c>
      <c r="H93" s="20">
        <v>0</v>
      </c>
      <c r="I93" s="21"/>
      <c r="J93" s="21"/>
      <c r="K93" s="21"/>
      <c r="L93" s="21"/>
      <c r="M93" s="21"/>
      <c r="N93" s="21"/>
      <c r="O93" s="22"/>
      <c r="P93" s="18">
        <v>0</v>
      </c>
      <c r="Q93" s="18">
        <v>0</v>
      </c>
      <c r="R93" s="28"/>
    </row>
    <row r="94" spans="1:18" ht="22.5" customHeight="1" x14ac:dyDescent="0.25">
      <c r="A94" s="37"/>
      <c r="B94" s="61"/>
      <c r="C94" s="28"/>
      <c r="D94" s="24" t="s">
        <v>21</v>
      </c>
      <c r="E94" s="18">
        <f>Q94+P94+H94+G94+F94</f>
        <v>0</v>
      </c>
      <c r="F94" s="18">
        <v>0</v>
      </c>
      <c r="G94" s="18">
        <v>0</v>
      </c>
      <c r="H94" s="20">
        <v>0</v>
      </c>
      <c r="I94" s="21"/>
      <c r="J94" s="21"/>
      <c r="K94" s="21"/>
      <c r="L94" s="21"/>
      <c r="M94" s="21"/>
      <c r="N94" s="21"/>
      <c r="O94" s="22"/>
      <c r="P94" s="18">
        <v>0</v>
      </c>
      <c r="Q94" s="18">
        <v>0</v>
      </c>
      <c r="R94" s="28"/>
    </row>
    <row r="95" spans="1:18" ht="24.75" customHeight="1" x14ac:dyDescent="0.25">
      <c r="A95" s="37"/>
      <c r="B95" s="61"/>
      <c r="C95" s="28"/>
      <c r="D95" s="24" t="s">
        <v>22</v>
      </c>
      <c r="E95" s="18">
        <f>Q95+P95+H95+G95+F95</f>
        <v>600</v>
      </c>
      <c r="F95" s="18">
        <v>0</v>
      </c>
      <c r="G95" s="18">
        <v>0</v>
      </c>
      <c r="H95" s="20">
        <v>600</v>
      </c>
      <c r="I95" s="21"/>
      <c r="J95" s="21"/>
      <c r="K95" s="21"/>
      <c r="L95" s="21"/>
      <c r="M95" s="21"/>
      <c r="N95" s="21"/>
      <c r="O95" s="22"/>
      <c r="P95" s="18">
        <v>0</v>
      </c>
      <c r="Q95" s="18">
        <v>0</v>
      </c>
      <c r="R95" s="28"/>
    </row>
    <row r="96" spans="1:18" ht="26.25" customHeight="1" x14ac:dyDescent="0.25">
      <c r="A96" s="37"/>
      <c r="B96" s="61"/>
      <c r="C96" s="29"/>
      <c r="D96" s="24" t="s">
        <v>23</v>
      </c>
      <c r="E96" s="18">
        <f>Q96+P96+H96+G96+F96</f>
        <v>0</v>
      </c>
      <c r="F96" s="18">
        <v>0</v>
      </c>
      <c r="G96" s="18">
        <v>0</v>
      </c>
      <c r="H96" s="20">
        <v>0</v>
      </c>
      <c r="I96" s="21"/>
      <c r="J96" s="21"/>
      <c r="K96" s="21"/>
      <c r="L96" s="21"/>
      <c r="M96" s="21"/>
      <c r="N96" s="21"/>
      <c r="O96" s="22"/>
      <c r="P96" s="18">
        <v>0</v>
      </c>
      <c r="Q96" s="18">
        <v>0</v>
      </c>
      <c r="R96" s="28"/>
    </row>
    <row r="97" spans="1:18" ht="17.25" customHeight="1" x14ac:dyDescent="0.25">
      <c r="A97" s="37"/>
      <c r="B97" s="40" t="s">
        <v>63</v>
      </c>
      <c r="C97" s="26"/>
      <c r="D97" s="26"/>
      <c r="E97" s="16" t="s">
        <v>27</v>
      </c>
      <c r="F97" s="26">
        <v>2023</v>
      </c>
      <c r="G97" s="26">
        <v>2024</v>
      </c>
      <c r="H97" s="26" t="s">
        <v>28</v>
      </c>
      <c r="I97" s="16" t="s">
        <v>29</v>
      </c>
      <c r="J97" s="16"/>
      <c r="K97" s="16"/>
      <c r="L97" s="16"/>
      <c r="M97" s="16"/>
      <c r="N97" s="16"/>
      <c r="O97" s="16"/>
      <c r="P97" s="16">
        <v>2026</v>
      </c>
      <c r="Q97" s="16">
        <v>2027</v>
      </c>
      <c r="R97" s="28"/>
    </row>
    <row r="98" spans="1:18" ht="14.25" customHeight="1" x14ac:dyDescent="0.25">
      <c r="A98" s="37"/>
      <c r="B98" s="43"/>
      <c r="C98" s="28"/>
      <c r="D98" s="28"/>
      <c r="E98" s="16"/>
      <c r="F98" s="29"/>
      <c r="G98" s="29"/>
      <c r="H98" s="29"/>
      <c r="I98" s="16" t="s">
        <v>30</v>
      </c>
      <c r="J98" s="16"/>
      <c r="K98" s="16" t="s">
        <v>31</v>
      </c>
      <c r="L98" s="16"/>
      <c r="M98" s="16" t="s">
        <v>32</v>
      </c>
      <c r="N98" s="16"/>
      <c r="O98" s="30" t="s">
        <v>33</v>
      </c>
      <c r="P98" s="16"/>
      <c r="Q98" s="16"/>
      <c r="R98" s="28"/>
    </row>
    <row r="99" spans="1:18" ht="14.25" customHeight="1" x14ac:dyDescent="0.25">
      <c r="A99" s="46"/>
      <c r="B99" s="47"/>
      <c r="C99" s="29"/>
      <c r="D99" s="29"/>
      <c r="E99" s="58">
        <v>1</v>
      </c>
      <c r="F99" s="58">
        <v>0</v>
      </c>
      <c r="G99" s="58">
        <v>0</v>
      </c>
      <c r="H99" s="58">
        <v>1</v>
      </c>
      <c r="I99" s="59">
        <v>0</v>
      </c>
      <c r="J99" s="60"/>
      <c r="K99" s="59">
        <v>0</v>
      </c>
      <c r="L99" s="60"/>
      <c r="M99" s="59">
        <v>1</v>
      </c>
      <c r="N99" s="60"/>
      <c r="O99" s="58">
        <v>0</v>
      </c>
      <c r="P99" s="58">
        <v>0</v>
      </c>
      <c r="Q99" s="58">
        <v>0</v>
      </c>
      <c r="R99" s="29"/>
    </row>
    <row r="100" spans="1:18" ht="13.5" customHeight="1" x14ac:dyDescent="0.25">
      <c r="A100" s="25" t="s">
        <v>64</v>
      </c>
      <c r="B100" s="62" t="s">
        <v>65</v>
      </c>
      <c r="C100" s="26" t="s">
        <v>17</v>
      </c>
      <c r="D100" s="24" t="s">
        <v>18</v>
      </c>
      <c r="E100" s="18">
        <f>Q100+P100+H100+G100+F100</f>
        <v>76890</v>
      </c>
      <c r="F100" s="18">
        <v>57100</v>
      </c>
      <c r="G100" s="18">
        <v>0</v>
      </c>
      <c r="H100" s="20">
        <f>H103</f>
        <v>5937</v>
      </c>
      <c r="I100" s="21"/>
      <c r="J100" s="21"/>
      <c r="K100" s="21"/>
      <c r="L100" s="21"/>
      <c r="M100" s="21"/>
      <c r="N100" s="21"/>
      <c r="O100" s="22"/>
      <c r="P100" s="18">
        <f>P103</f>
        <v>13853</v>
      </c>
      <c r="Q100" s="18">
        <v>0</v>
      </c>
      <c r="R100" s="26" t="s">
        <v>66</v>
      </c>
    </row>
    <row r="101" spans="1:18" ht="21.75" customHeight="1" x14ac:dyDescent="0.25">
      <c r="A101" s="25"/>
      <c r="B101" s="63"/>
      <c r="C101" s="28"/>
      <c r="D101" s="24" t="s">
        <v>20</v>
      </c>
      <c r="E101" s="18">
        <f>Q101+P101+H101+G101+F101</f>
        <v>0</v>
      </c>
      <c r="F101" s="18">
        <v>0</v>
      </c>
      <c r="G101" s="18">
        <v>0</v>
      </c>
      <c r="H101" s="20">
        <v>0</v>
      </c>
      <c r="I101" s="21"/>
      <c r="J101" s="21"/>
      <c r="K101" s="21"/>
      <c r="L101" s="21"/>
      <c r="M101" s="21"/>
      <c r="N101" s="21"/>
      <c r="O101" s="22"/>
      <c r="P101" s="18">
        <v>0</v>
      </c>
      <c r="Q101" s="18">
        <v>0</v>
      </c>
      <c r="R101" s="28"/>
    </row>
    <row r="102" spans="1:18" ht="21.75" customHeight="1" x14ac:dyDescent="0.25">
      <c r="A102" s="25"/>
      <c r="B102" s="63"/>
      <c r="C102" s="28"/>
      <c r="D102" s="24" t="s">
        <v>21</v>
      </c>
      <c r="E102" s="18">
        <f>Q102+P102+H102+G102+F102</f>
        <v>0</v>
      </c>
      <c r="F102" s="18">
        <v>0</v>
      </c>
      <c r="G102" s="18">
        <v>0</v>
      </c>
      <c r="H102" s="20">
        <v>0</v>
      </c>
      <c r="I102" s="21"/>
      <c r="J102" s="21"/>
      <c r="K102" s="21"/>
      <c r="L102" s="21"/>
      <c r="M102" s="21"/>
      <c r="N102" s="21"/>
      <c r="O102" s="22"/>
      <c r="P102" s="18">
        <v>0</v>
      </c>
      <c r="Q102" s="18">
        <v>0</v>
      </c>
      <c r="R102" s="28"/>
    </row>
    <row r="103" spans="1:18" ht="25.5" customHeight="1" x14ac:dyDescent="0.25">
      <c r="A103" s="25"/>
      <c r="B103" s="63"/>
      <c r="C103" s="28"/>
      <c r="D103" s="24" t="s">
        <v>22</v>
      </c>
      <c r="E103" s="18">
        <f>Q103+P103+H103+G103+F103</f>
        <v>76890</v>
      </c>
      <c r="F103" s="18">
        <v>57100</v>
      </c>
      <c r="G103" s="18">
        <v>0</v>
      </c>
      <c r="H103" s="64">
        <v>5937</v>
      </c>
      <c r="I103" s="64"/>
      <c r="J103" s="64"/>
      <c r="K103" s="64"/>
      <c r="L103" s="64"/>
      <c r="M103" s="64"/>
      <c r="N103" s="64"/>
      <c r="O103" s="64"/>
      <c r="P103" s="18">
        <v>13853</v>
      </c>
      <c r="Q103" s="18">
        <v>0</v>
      </c>
      <c r="R103" s="28"/>
    </row>
    <row r="104" spans="1:18" ht="22.5" customHeight="1" x14ac:dyDescent="0.25">
      <c r="A104" s="25"/>
      <c r="B104" s="63"/>
      <c r="C104" s="29"/>
      <c r="D104" s="24" t="s">
        <v>23</v>
      </c>
      <c r="E104" s="18">
        <f>Q104+P104+H104+G104+F104</f>
        <v>0</v>
      </c>
      <c r="F104" s="18">
        <v>0</v>
      </c>
      <c r="G104" s="18">
        <v>0</v>
      </c>
      <c r="H104" s="20">
        <v>0</v>
      </c>
      <c r="I104" s="21"/>
      <c r="J104" s="21"/>
      <c r="K104" s="21"/>
      <c r="L104" s="21"/>
      <c r="M104" s="21"/>
      <c r="N104" s="21"/>
      <c r="O104" s="22"/>
      <c r="P104" s="18">
        <v>0</v>
      </c>
      <c r="Q104" s="18">
        <v>0</v>
      </c>
      <c r="R104" s="28"/>
    </row>
    <row r="105" spans="1:18" ht="18" customHeight="1" x14ac:dyDescent="0.25">
      <c r="A105" s="25"/>
      <c r="B105" s="15" t="s">
        <v>67</v>
      </c>
      <c r="C105" s="16"/>
      <c r="D105" s="16"/>
      <c r="E105" s="16" t="s">
        <v>27</v>
      </c>
      <c r="F105" s="26">
        <v>2023</v>
      </c>
      <c r="G105" s="26">
        <v>2024</v>
      </c>
      <c r="H105" s="26" t="s">
        <v>28</v>
      </c>
      <c r="I105" s="16" t="s">
        <v>29</v>
      </c>
      <c r="J105" s="16"/>
      <c r="K105" s="16"/>
      <c r="L105" s="16"/>
      <c r="M105" s="16"/>
      <c r="N105" s="16"/>
      <c r="O105" s="16"/>
      <c r="P105" s="16">
        <v>2026</v>
      </c>
      <c r="Q105" s="16">
        <v>2027</v>
      </c>
      <c r="R105" s="28"/>
    </row>
    <row r="106" spans="1:18" ht="14.25" customHeight="1" x14ac:dyDescent="0.25">
      <c r="A106" s="25"/>
      <c r="B106" s="15"/>
      <c r="C106" s="16"/>
      <c r="D106" s="16"/>
      <c r="E106" s="16"/>
      <c r="F106" s="29"/>
      <c r="G106" s="29"/>
      <c r="H106" s="29"/>
      <c r="I106" s="16" t="s">
        <v>30</v>
      </c>
      <c r="J106" s="16"/>
      <c r="K106" s="16" t="s">
        <v>31</v>
      </c>
      <c r="L106" s="16"/>
      <c r="M106" s="16" t="s">
        <v>32</v>
      </c>
      <c r="N106" s="16"/>
      <c r="O106" s="30" t="s">
        <v>33</v>
      </c>
      <c r="P106" s="16"/>
      <c r="Q106" s="16"/>
      <c r="R106" s="28"/>
    </row>
    <row r="107" spans="1:18" ht="16.5" customHeight="1" x14ac:dyDescent="0.25">
      <c r="A107" s="25"/>
      <c r="B107" s="15"/>
      <c r="C107" s="16"/>
      <c r="D107" s="16"/>
      <c r="E107" s="58">
        <v>1</v>
      </c>
      <c r="F107" s="58">
        <v>0</v>
      </c>
      <c r="G107" s="58">
        <v>0</v>
      </c>
      <c r="H107" s="58">
        <v>0</v>
      </c>
      <c r="I107" s="59">
        <v>0</v>
      </c>
      <c r="J107" s="60"/>
      <c r="K107" s="59">
        <v>0</v>
      </c>
      <c r="L107" s="60"/>
      <c r="M107" s="59">
        <v>0</v>
      </c>
      <c r="N107" s="60"/>
      <c r="O107" s="58">
        <v>0</v>
      </c>
      <c r="P107" s="58">
        <v>1</v>
      </c>
      <c r="Q107" s="58">
        <v>0</v>
      </c>
      <c r="R107" s="29"/>
    </row>
    <row r="108" spans="1:18" ht="20.25" customHeight="1" x14ac:dyDescent="0.25">
      <c r="A108" s="65" t="s">
        <v>68</v>
      </c>
      <c r="B108" s="15" t="s">
        <v>69</v>
      </c>
      <c r="C108" s="66" t="s">
        <v>70</v>
      </c>
      <c r="D108" s="24" t="s">
        <v>18</v>
      </c>
      <c r="E108" s="67">
        <v>0</v>
      </c>
      <c r="F108" s="67">
        <v>0</v>
      </c>
      <c r="G108" s="67">
        <v>0</v>
      </c>
      <c r="H108" s="20">
        <v>0</v>
      </c>
      <c r="I108" s="21"/>
      <c r="J108" s="21"/>
      <c r="K108" s="21"/>
      <c r="L108" s="21"/>
      <c r="M108" s="21"/>
      <c r="N108" s="21"/>
      <c r="O108" s="22"/>
      <c r="P108" s="67">
        <v>0</v>
      </c>
      <c r="Q108" s="67">
        <v>0</v>
      </c>
      <c r="R108" s="26" t="s">
        <v>71</v>
      </c>
    </row>
    <row r="109" spans="1:18" ht="24.75" customHeight="1" x14ac:dyDescent="0.25">
      <c r="A109" s="65"/>
      <c r="B109" s="51"/>
      <c r="C109" s="68"/>
      <c r="D109" s="24" t="s">
        <v>20</v>
      </c>
      <c r="E109" s="67">
        <v>0</v>
      </c>
      <c r="F109" s="67">
        <v>0</v>
      </c>
      <c r="G109" s="67">
        <v>0</v>
      </c>
      <c r="H109" s="20">
        <v>0</v>
      </c>
      <c r="I109" s="21"/>
      <c r="J109" s="21"/>
      <c r="K109" s="21"/>
      <c r="L109" s="21"/>
      <c r="M109" s="21"/>
      <c r="N109" s="21"/>
      <c r="O109" s="22"/>
      <c r="P109" s="67">
        <v>0</v>
      </c>
      <c r="Q109" s="67">
        <v>0</v>
      </c>
      <c r="R109" s="28"/>
    </row>
    <row r="110" spans="1:18" ht="24" customHeight="1" x14ac:dyDescent="0.25">
      <c r="A110" s="69"/>
      <c r="B110" s="55"/>
      <c r="C110" s="70"/>
      <c r="D110" s="24" t="s">
        <v>72</v>
      </c>
      <c r="E110" s="67">
        <v>0</v>
      </c>
      <c r="F110" s="67">
        <v>0</v>
      </c>
      <c r="G110" s="67">
        <v>0</v>
      </c>
      <c r="H110" s="20">
        <v>0</v>
      </c>
      <c r="I110" s="21"/>
      <c r="J110" s="21"/>
      <c r="K110" s="21"/>
      <c r="L110" s="21"/>
      <c r="M110" s="21"/>
      <c r="N110" s="21"/>
      <c r="O110" s="22"/>
      <c r="P110" s="67">
        <v>0</v>
      </c>
      <c r="Q110" s="67">
        <v>0</v>
      </c>
      <c r="R110" s="28"/>
    </row>
    <row r="111" spans="1:18" ht="23.25" customHeight="1" x14ac:dyDescent="0.25">
      <c r="A111" s="69"/>
      <c r="B111" s="55"/>
      <c r="C111" s="70"/>
      <c r="D111" s="24" t="s">
        <v>73</v>
      </c>
      <c r="E111" s="67">
        <v>0</v>
      </c>
      <c r="F111" s="67">
        <v>0</v>
      </c>
      <c r="G111" s="67">
        <v>0</v>
      </c>
      <c r="H111" s="20">
        <v>0</v>
      </c>
      <c r="I111" s="21"/>
      <c r="J111" s="21"/>
      <c r="K111" s="21"/>
      <c r="L111" s="21"/>
      <c r="M111" s="21"/>
      <c r="N111" s="21"/>
      <c r="O111" s="22"/>
      <c r="P111" s="67">
        <v>0</v>
      </c>
      <c r="Q111" s="67">
        <v>0</v>
      </c>
      <c r="R111" s="28"/>
    </row>
    <row r="112" spans="1:18" ht="20.25" customHeight="1" x14ac:dyDescent="0.25">
      <c r="A112" s="71"/>
      <c r="B112" s="57"/>
      <c r="C112" s="72"/>
      <c r="D112" s="24" t="s">
        <v>23</v>
      </c>
      <c r="E112" s="67">
        <v>0</v>
      </c>
      <c r="F112" s="67">
        <v>0</v>
      </c>
      <c r="G112" s="67">
        <v>0</v>
      </c>
      <c r="H112" s="20">
        <v>0</v>
      </c>
      <c r="I112" s="21"/>
      <c r="J112" s="21"/>
      <c r="K112" s="21"/>
      <c r="L112" s="21"/>
      <c r="M112" s="21"/>
      <c r="N112" s="21"/>
      <c r="O112" s="22"/>
      <c r="P112" s="67">
        <v>0</v>
      </c>
      <c r="Q112" s="67">
        <v>0</v>
      </c>
      <c r="R112" s="28"/>
    </row>
    <row r="113" spans="1:18" ht="14.25" customHeight="1" x14ac:dyDescent="0.25">
      <c r="A113" s="65" t="s">
        <v>74</v>
      </c>
      <c r="B113" s="73" t="s">
        <v>75</v>
      </c>
      <c r="C113" s="74" t="s">
        <v>70</v>
      </c>
      <c r="D113" s="24" t="s">
        <v>18</v>
      </c>
      <c r="E113" s="67">
        <v>0</v>
      </c>
      <c r="F113" s="67">
        <v>0</v>
      </c>
      <c r="G113" s="67">
        <v>0</v>
      </c>
      <c r="H113" s="20">
        <v>0</v>
      </c>
      <c r="I113" s="21"/>
      <c r="J113" s="21"/>
      <c r="K113" s="21"/>
      <c r="L113" s="21"/>
      <c r="M113" s="21"/>
      <c r="N113" s="21"/>
      <c r="O113" s="22"/>
      <c r="P113" s="67">
        <v>0</v>
      </c>
      <c r="Q113" s="67">
        <v>0</v>
      </c>
      <c r="R113" s="28" t="s">
        <v>76</v>
      </c>
    </row>
    <row r="114" spans="1:18" ht="24" customHeight="1" x14ac:dyDescent="0.25">
      <c r="A114" s="69"/>
      <c r="B114" s="73"/>
      <c r="C114" s="75"/>
      <c r="D114" s="24" t="s">
        <v>20</v>
      </c>
      <c r="E114" s="67">
        <v>0</v>
      </c>
      <c r="F114" s="67">
        <v>0</v>
      </c>
      <c r="G114" s="67">
        <v>0</v>
      </c>
      <c r="H114" s="20">
        <v>0</v>
      </c>
      <c r="I114" s="21"/>
      <c r="J114" s="21"/>
      <c r="K114" s="21"/>
      <c r="L114" s="21"/>
      <c r="M114" s="21"/>
      <c r="N114" s="21"/>
      <c r="O114" s="22"/>
      <c r="P114" s="67">
        <v>0</v>
      </c>
      <c r="Q114" s="67">
        <v>0</v>
      </c>
      <c r="R114" s="28"/>
    </row>
    <row r="115" spans="1:18" ht="22.5" customHeight="1" x14ac:dyDescent="0.25">
      <c r="A115" s="69"/>
      <c r="B115" s="73"/>
      <c r="C115" s="75"/>
      <c r="D115" s="24" t="s">
        <v>72</v>
      </c>
      <c r="E115" s="67">
        <v>0</v>
      </c>
      <c r="F115" s="67">
        <v>0</v>
      </c>
      <c r="G115" s="67">
        <v>0</v>
      </c>
      <c r="H115" s="20">
        <v>0</v>
      </c>
      <c r="I115" s="21"/>
      <c r="J115" s="21"/>
      <c r="K115" s="21"/>
      <c r="L115" s="21"/>
      <c r="M115" s="21"/>
      <c r="N115" s="21"/>
      <c r="O115" s="22"/>
      <c r="P115" s="67">
        <v>0</v>
      </c>
      <c r="Q115" s="67">
        <v>0</v>
      </c>
      <c r="R115" s="28"/>
    </row>
    <row r="116" spans="1:18" ht="22.5" customHeight="1" x14ac:dyDescent="0.25">
      <c r="A116" s="69"/>
      <c r="B116" s="73"/>
      <c r="C116" s="75"/>
      <c r="D116" s="24" t="s">
        <v>73</v>
      </c>
      <c r="E116" s="67">
        <v>0</v>
      </c>
      <c r="F116" s="67">
        <v>0</v>
      </c>
      <c r="G116" s="67">
        <v>0</v>
      </c>
      <c r="H116" s="20">
        <v>0</v>
      </c>
      <c r="I116" s="21"/>
      <c r="J116" s="21"/>
      <c r="K116" s="21"/>
      <c r="L116" s="21"/>
      <c r="M116" s="21"/>
      <c r="N116" s="21"/>
      <c r="O116" s="22"/>
      <c r="P116" s="67">
        <v>0</v>
      </c>
      <c r="Q116" s="67">
        <v>0</v>
      </c>
      <c r="R116" s="28"/>
    </row>
    <row r="117" spans="1:18" ht="23.25" customHeight="1" x14ac:dyDescent="0.25">
      <c r="A117" s="69"/>
      <c r="B117" s="73"/>
      <c r="C117" s="75"/>
      <c r="D117" s="24" t="s">
        <v>23</v>
      </c>
      <c r="E117" s="67">
        <v>0</v>
      </c>
      <c r="F117" s="67">
        <v>0</v>
      </c>
      <c r="G117" s="67">
        <v>0</v>
      </c>
      <c r="H117" s="20">
        <v>0</v>
      </c>
      <c r="I117" s="21"/>
      <c r="J117" s="21"/>
      <c r="K117" s="21"/>
      <c r="L117" s="21"/>
      <c r="M117" s="21"/>
      <c r="N117" s="21"/>
      <c r="O117" s="22"/>
      <c r="P117" s="67">
        <v>0</v>
      </c>
      <c r="Q117" s="67">
        <v>0</v>
      </c>
      <c r="R117" s="28"/>
    </row>
    <row r="118" spans="1:18" ht="12.75" customHeight="1" x14ac:dyDescent="0.25">
      <c r="A118" s="69"/>
      <c r="B118" s="73" t="s">
        <v>77</v>
      </c>
      <c r="C118" s="75"/>
      <c r="D118" s="74"/>
      <c r="E118" s="16" t="s">
        <v>27</v>
      </c>
      <c r="F118" s="26">
        <v>2023</v>
      </c>
      <c r="G118" s="26">
        <v>2024</v>
      </c>
      <c r="H118" s="26" t="s">
        <v>28</v>
      </c>
      <c r="I118" s="16" t="s">
        <v>29</v>
      </c>
      <c r="J118" s="16"/>
      <c r="K118" s="16"/>
      <c r="L118" s="16"/>
      <c r="M118" s="16"/>
      <c r="N118" s="16"/>
      <c r="O118" s="16"/>
      <c r="P118" s="16">
        <v>2026</v>
      </c>
      <c r="Q118" s="16">
        <v>2027</v>
      </c>
      <c r="R118" s="28"/>
    </row>
    <row r="119" spans="1:18" ht="11.25" customHeight="1" x14ac:dyDescent="0.25">
      <c r="A119" s="69"/>
      <c r="B119" s="73"/>
      <c r="C119" s="75"/>
      <c r="D119" s="75"/>
      <c r="E119" s="16"/>
      <c r="F119" s="29"/>
      <c r="G119" s="29"/>
      <c r="H119" s="29"/>
      <c r="I119" s="16" t="s">
        <v>30</v>
      </c>
      <c r="J119" s="16"/>
      <c r="K119" s="16" t="s">
        <v>31</v>
      </c>
      <c r="L119" s="16"/>
      <c r="M119" s="16" t="s">
        <v>32</v>
      </c>
      <c r="N119" s="16"/>
      <c r="O119" s="30" t="s">
        <v>33</v>
      </c>
      <c r="P119" s="16"/>
      <c r="Q119" s="16"/>
      <c r="R119" s="28"/>
    </row>
    <row r="120" spans="1:18" ht="14.25" customHeight="1" x14ac:dyDescent="0.25">
      <c r="A120" s="71"/>
      <c r="B120" s="73"/>
      <c r="C120" s="76"/>
      <c r="D120" s="76"/>
      <c r="E120" s="58">
        <v>0</v>
      </c>
      <c r="F120" s="58">
        <v>0</v>
      </c>
      <c r="G120" s="58">
        <v>0</v>
      </c>
      <c r="H120" s="58">
        <v>0</v>
      </c>
      <c r="I120" s="59">
        <v>0</v>
      </c>
      <c r="J120" s="60"/>
      <c r="K120" s="59">
        <v>0</v>
      </c>
      <c r="L120" s="60"/>
      <c r="M120" s="59">
        <v>0</v>
      </c>
      <c r="N120" s="60"/>
      <c r="O120" s="58">
        <v>0</v>
      </c>
      <c r="P120" s="58">
        <v>0</v>
      </c>
      <c r="Q120" s="58">
        <v>0</v>
      </c>
      <c r="R120" s="29"/>
    </row>
    <row r="121" spans="1:18" x14ac:dyDescent="0.25">
      <c r="A121" s="77" t="s">
        <v>78</v>
      </c>
      <c r="B121" s="77"/>
      <c r="C121" s="77"/>
      <c r="D121" s="24" t="s">
        <v>18</v>
      </c>
      <c r="E121" s="78">
        <f>F121+G121+H121+P121+Q121</f>
        <v>9167684.5892999992</v>
      </c>
      <c r="F121" s="78">
        <f t="shared" ref="F121:H125" si="5">F10+F55</f>
        <v>62699.999300000003</v>
      </c>
      <c r="G121" s="78">
        <f t="shared" si="5"/>
        <v>600</v>
      </c>
      <c r="H121" s="64">
        <f t="shared" si="5"/>
        <v>76537</v>
      </c>
      <c r="I121" s="11"/>
      <c r="J121" s="11"/>
      <c r="K121" s="11"/>
      <c r="L121" s="11"/>
      <c r="M121" s="11"/>
      <c r="N121" s="11"/>
      <c r="O121" s="11"/>
      <c r="P121" s="78">
        <f t="shared" ref="P121:Q125" si="6">P10+P55</f>
        <v>4448782.1499999994</v>
      </c>
      <c r="Q121" s="78">
        <f t="shared" si="6"/>
        <v>4579065.4400000004</v>
      </c>
      <c r="R121" s="79"/>
    </row>
    <row r="122" spans="1:18" ht="22.5" x14ac:dyDescent="0.25">
      <c r="A122" s="77"/>
      <c r="B122" s="77"/>
      <c r="C122" s="77"/>
      <c r="D122" s="24" t="s">
        <v>20</v>
      </c>
      <c r="E122" s="78">
        <f>F122+G122+H122+P122+Q122</f>
        <v>8951554.629999999</v>
      </c>
      <c r="F122" s="78">
        <f t="shared" si="5"/>
        <v>0</v>
      </c>
      <c r="G122" s="78">
        <f t="shared" si="5"/>
        <v>0</v>
      </c>
      <c r="H122" s="64">
        <f t="shared" si="5"/>
        <v>54740</v>
      </c>
      <c r="I122" s="11"/>
      <c r="J122" s="11"/>
      <c r="K122" s="11"/>
      <c r="L122" s="11"/>
      <c r="M122" s="11"/>
      <c r="N122" s="11"/>
      <c r="O122" s="11"/>
      <c r="P122" s="78">
        <f t="shared" si="6"/>
        <v>4363539.8499999996</v>
      </c>
      <c r="Q122" s="78">
        <f t="shared" si="6"/>
        <v>4533274.78</v>
      </c>
      <c r="R122" s="80"/>
    </row>
    <row r="123" spans="1:18" ht="22.5" x14ac:dyDescent="0.25">
      <c r="A123" s="77"/>
      <c r="B123" s="77"/>
      <c r="C123" s="77"/>
      <c r="D123" s="24" t="s">
        <v>21</v>
      </c>
      <c r="E123" s="78">
        <f>F123+G123+H123+P123+Q123</f>
        <v>0</v>
      </c>
      <c r="F123" s="78">
        <f t="shared" si="5"/>
        <v>0</v>
      </c>
      <c r="G123" s="78">
        <f t="shared" si="5"/>
        <v>0</v>
      </c>
      <c r="H123" s="64">
        <f t="shared" si="5"/>
        <v>0</v>
      </c>
      <c r="I123" s="11"/>
      <c r="J123" s="11"/>
      <c r="K123" s="11"/>
      <c r="L123" s="11"/>
      <c r="M123" s="11"/>
      <c r="N123" s="11"/>
      <c r="O123" s="11"/>
      <c r="P123" s="78">
        <f t="shared" si="6"/>
        <v>0</v>
      </c>
      <c r="Q123" s="78">
        <f t="shared" si="6"/>
        <v>0</v>
      </c>
      <c r="R123" s="80"/>
    </row>
    <row r="124" spans="1:18" ht="22.5" x14ac:dyDescent="0.25">
      <c r="A124" s="77"/>
      <c r="B124" s="77"/>
      <c r="C124" s="77"/>
      <c r="D124" s="24" t="s">
        <v>22</v>
      </c>
      <c r="E124" s="78">
        <f>F124+G124+H124+P124+Q124</f>
        <v>216129.95930000002</v>
      </c>
      <c r="F124" s="78">
        <f t="shared" si="5"/>
        <v>62699.999300000003</v>
      </c>
      <c r="G124" s="78">
        <f t="shared" si="5"/>
        <v>600</v>
      </c>
      <c r="H124" s="64">
        <f t="shared" si="5"/>
        <v>21797</v>
      </c>
      <c r="I124" s="11"/>
      <c r="J124" s="11"/>
      <c r="K124" s="11"/>
      <c r="L124" s="11"/>
      <c r="M124" s="11"/>
      <c r="N124" s="11"/>
      <c r="O124" s="11"/>
      <c r="P124" s="78">
        <f t="shared" si="6"/>
        <v>85242.3</v>
      </c>
      <c r="Q124" s="78">
        <f t="shared" si="6"/>
        <v>45790.66</v>
      </c>
      <c r="R124" s="80"/>
    </row>
    <row r="125" spans="1:18" ht="22.5" x14ac:dyDescent="0.25">
      <c r="A125" s="77"/>
      <c r="B125" s="77"/>
      <c r="C125" s="77"/>
      <c r="D125" s="24" t="s">
        <v>23</v>
      </c>
      <c r="E125" s="78">
        <f>F125+G125+H125+P125+Q125</f>
        <v>0</v>
      </c>
      <c r="F125" s="78">
        <f t="shared" si="5"/>
        <v>0</v>
      </c>
      <c r="G125" s="78">
        <f t="shared" si="5"/>
        <v>0</v>
      </c>
      <c r="H125" s="64">
        <f t="shared" si="5"/>
        <v>0</v>
      </c>
      <c r="I125" s="11"/>
      <c r="J125" s="11"/>
      <c r="K125" s="11"/>
      <c r="L125" s="11"/>
      <c r="M125" s="11"/>
      <c r="N125" s="11"/>
      <c r="O125" s="11"/>
      <c r="P125" s="78">
        <f t="shared" si="6"/>
        <v>0</v>
      </c>
      <c r="Q125" s="78">
        <f t="shared" si="6"/>
        <v>0</v>
      </c>
      <c r="R125" s="81"/>
    </row>
    <row r="130" spans="2:2" x14ac:dyDescent="0.25">
      <c r="B130" t="s">
        <v>79</v>
      </c>
    </row>
  </sheetData>
  <mergeCells count="347">
    <mergeCell ref="A121:C125"/>
    <mergeCell ref="H121:O121"/>
    <mergeCell ref="R121:R125"/>
    <mergeCell ref="H122:O122"/>
    <mergeCell ref="H123:O123"/>
    <mergeCell ref="H124:O124"/>
    <mergeCell ref="H125:O125"/>
    <mergeCell ref="P118:P119"/>
    <mergeCell ref="Q118:Q119"/>
    <mergeCell ref="I119:J119"/>
    <mergeCell ref="K119:L119"/>
    <mergeCell ref="M119:N119"/>
    <mergeCell ref="I120:J120"/>
    <mergeCell ref="K120:L120"/>
    <mergeCell ref="M120:N120"/>
    <mergeCell ref="D118:D120"/>
    <mergeCell ref="E118:E119"/>
    <mergeCell ref="F118:F119"/>
    <mergeCell ref="G118:G119"/>
    <mergeCell ref="H118:H119"/>
    <mergeCell ref="I118:O118"/>
    <mergeCell ref="A113:A120"/>
    <mergeCell ref="B113:B117"/>
    <mergeCell ref="C113:C120"/>
    <mergeCell ref="H113:O113"/>
    <mergeCell ref="R113:R120"/>
    <mergeCell ref="H114:O114"/>
    <mergeCell ref="H115:O115"/>
    <mergeCell ref="H116:O116"/>
    <mergeCell ref="H117:O117"/>
    <mergeCell ref="B118:B120"/>
    <mergeCell ref="A108:A112"/>
    <mergeCell ref="B108:B112"/>
    <mergeCell ref="C108:C112"/>
    <mergeCell ref="H108:O108"/>
    <mergeCell ref="R108:R112"/>
    <mergeCell ref="H109:O109"/>
    <mergeCell ref="H110:O110"/>
    <mergeCell ref="H111:O111"/>
    <mergeCell ref="H112:O112"/>
    <mergeCell ref="P105:P106"/>
    <mergeCell ref="Q105:Q106"/>
    <mergeCell ref="I106:J106"/>
    <mergeCell ref="K106:L106"/>
    <mergeCell ref="M106:N106"/>
    <mergeCell ref="I107:J107"/>
    <mergeCell ref="K107:L107"/>
    <mergeCell ref="M107:N107"/>
    <mergeCell ref="R100:R107"/>
    <mergeCell ref="H101:O101"/>
    <mergeCell ref="H102:O102"/>
    <mergeCell ref="H103:O103"/>
    <mergeCell ref="H104:O104"/>
    <mergeCell ref="B105:B107"/>
    <mergeCell ref="C105:C107"/>
    <mergeCell ref="D105:D107"/>
    <mergeCell ref="E105:E106"/>
    <mergeCell ref="F105:F106"/>
    <mergeCell ref="I99:J99"/>
    <mergeCell ref="K99:L99"/>
    <mergeCell ref="M99:N99"/>
    <mergeCell ref="A100:A107"/>
    <mergeCell ref="B100:B104"/>
    <mergeCell ref="C100:C104"/>
    <mergeCell ref="H100:O100"/>
    <mergeCell ref="G105:G106"/>
    <mergeCell ref="H105:H106"/>
    <mergeCell ref="I105:O105"/>
    <mergeCell ref="I97:O97"/>
    <mergeCell ref="P97:P98"/>
    <mergeCell ref="Q97:Q98"/>
    <mergeCell ref="I98:J98"/>
    <mergeCell ref="K98:L98"/>
    <mergeCell ref="M98:N98"/>
    <mergeCell ref="C97:C99"/>
    <mergeCell ref="D97:D99"/>
    <mergeCell ref="E97:E98"/>
    <mergeCell ref="F97:F98"/>
    <mergeCell ref="G97:G98"/>
    <mergeCell ref="H97:H98"/>
    <mergeCell ref="A92:A99"/>
    <mergeCell ref="B92:B96"/>
    <mergeCell ref="C92:C96"/>
    <mergeCell ref="H92:O92"/>
    <mergeCell ref="R92:R99"/>
    <mergeCell ref="H93:O93"/>
    <mergeCell ref="H94:O94"/>
    <mergeCell ref="H95:O95"/>
    <mergeCell ref="H96:O96"/>
    <mergeCell ref="B97:B99"/>
    <mergeCell ref="P89:P90"/>
    <mergeCell ref="Q89:Q90"/>
    <mergeCell ref="I90:J90"/>
    <mergeCell ref="K90:L90"/>
    <mergeCell ref="M90:N90"/>
    <mergeCell ref="I91:J91"/>
    <mergeCell ref="K91:L91"/>
    <mergeCell ref="M91:N91"/>
    <mergeCell ref="R84:R91"/>
    <mergeCell ref="H85:O85"/>
    <mergeCell ref="H86:O86"/>
    <mergeCell ref="H87:O87"/>
    <mergeCell ref="H88:O88"/>
    <mergeCell ref="B89:B91"/>
    <mergeCell ref="C89:C91"/>
    <mergeCell ref="D89:D91"/>
    <mergeCell ref="E89:E90"/>
    <mergeCell ref="F89:F90"/>
    <mergeCell ref="I83:J83"/>
    <mergeCell ref="K83:L83"/>
    <mergeCell ref="M83:N83"/>
    <mergeCell ref="A84:A91"/>
    <mergeCell ref="B84:B88"/>
    <mergeCell ref="C84:C88"/>
    <mergeCell ref="H84:O84"/>
    <mergeCell ref="G89:G90"/>
    <mergeCell ref="H89:H90"/>
    <mergeCell ref="I89:O89"/>
    <mergeCell ref="I81:O81"/>
    <mergeCell ref="P81:P82"/>
    <mergeCell ref="Q81:Q82"/>
    <mergeCell ref="I82:J82"/>
    <mergeCell ref="K82:L82"/>
    <mergeCell ref="M82:N82"/>
    <mergeCell ref="C81:C83"/>
    <mergeCell ref="D81:D83"/>
    <mergeCell ref="E81:E82"/>
    <mergeCell ref="F81:F82"/>
    <mergeCell ref="G81:G82"/>
    <mergeCell ref="H81:H82"/>
    <mergeCell ref="A76:A83"/>
    <mergeCell ref="B76:B80"/>
    <mergeCell ref="C76:C80"/>
    <mergeCell ref="H76:O76"/>
    <mergeCell ref="R76:R83"/>
    <mergeCell ref="H77:O77"/>
    <mergeCell ref="H78:O78"/>
    <mergeCell ref="H79:O79"/>
    <mergeCell ref="H80:O80"/>
    <mergeCell ref="B81:B83"/>
    <mergeCell ref="P73:P74"/>
    <mergeCell ref="Q73:Q74"/>
    <mergeCell ref="I74:J74"/>
    <mergeCell ref="K74:L74"/>
    <mergeCell ref="M74:N74"/>
    <mergeCell ref="I75:J75"/>
    <mergeCell ref="K75:L75"/>
    <mergeCell ref="M75:N75"/>
    <mergeCell ref="R68:R75"/>
    <mergeCell ref="H69:O69"/>
    <mergeCell ref="H70:O70"/>
    <mergeCell ref="H71:O71"/>
    <mergeCell ref="H72:O72"/>
    <mergeCell ref="B73:B75"/>
    <mergeCell ref="C73:C75"/>
    <mergeCell ref="D73:D75"/>
    <mergeCell ref="E73:E74"/>
    <mergeCell ref="F73:F74"/>
    <mergeCell ref="I67:J67"/>
    <mergeCell ref="K67:L67"/>
    <mergeCell ref="M67:N67"/>
    <mergeCell ref="A68:A75"/>
    <mergeCell ref="B68:B72"/>
    <mergeCell ref="C68:C72"/>
    <mergeCell ref="H68:O68"/>
    <mergeCell ref="G73:G74"/>
    <mergeCell ref="H73:H74"/>
    <mergeCell ref="I73:O73"/>
    <mergeCell ref="I65:O65"/>
    <mergeCell ref="P65:P66"/>
    <mergeCell ref="Q65:Q66"/>
    <mergeCell ref="I66:J66"/>
    <mergeCell ref="K66:L66"/>
    <mergeCell ref="M66:N66"/>
    <mergeCell ref="C65:C67"/>
    <mergeCell ref="D65:D67"/>
    <mergeCell ref="E65:E66"/>
    <mergeCell ref="F65:F66"/>
    <mergeCell ref="G65:G66"/>
    <mergeCell ref="H65:H66"/>
    <mergeCell ref="A60:A67"/>
    <mergeCell ref="B60:B64"/>
    <mergeCell ref="C60:C64"/>
    <mergeCell ref="H60:O60"/>
    <mergeCell ref="R60:R67"/>
    <mergeCell ref="H61:O61"/>
    <mergeCell ref="H62:O62"/>
    <mergeCell ref="H63:O63"/>
    <mergeCell ref="H64:O64"/>
    <mergeCell ref="B65:B67"/>
    <mergeCell ref="A55:A59"/>
    <mergeCell ref="B55:B59"/>
    <mergeCell ref="C55:C59"/>
    <mergeCell ref="H55:O55"/>
    <mergeCell ref="R55:R59"/>
    <mergeCell ref="H56:O56"/>
    <mergeCell ref="H57:O57"/>
    <mergeCell ref="H58:O58"/>
    <mergeCell ref="H59:O59"/>
    <mergeCell ref="P52:P53"/>
    <mergeCell ref="Q52:Q53"/>
    <mergeCell ref="I53:J53"/>
    <mergeCell ref="K53:L53"/>
    <mergeCell ref="M53:N53"/>
    <mergeCell ref="I54:J54"/>
    <mergeCell ref="K54:L54"/>
    <mergeCell ref="M54:N54"/>
    <mergeCell ref="R47:R54"/>
    <mergeCell ref="H48:O48"/>
    <mergeCell ref="H49:O49"/>
    <mergeCell ref="H50:O50"/>
    <mergeCell ref="H51:O51"/>
    <mergeCell ref="B52:B54"/>
    <mergeCell ref="C52:C54"/>
    <mergeCell ref="D52:D54"/>
    <mergeCell ref="E52:E53"/>
    <mergeCell ref="F52:F53"/>
    <mergeCell ref="I46:J46"/>
    <mergeCell ref="K46:L46"/>
    <mergeCell ref="M46:N46"/>
    <mergeCell ref="A47:A54"/>
    <mergeCell ref="B47:B51"/>
    <mergeCell ref="C47:C51"/>
    <mergeCell ref="H47:O47"/>
    <mergeCell ref="G52:G53"/>
    <mergeCell ref="H52:H53"/>
    <mergeCell ref="I52:O52"/>
    <mergeCell ref="I44:O44"/>
    <mergeCell ref="P44:P45"/>
    <mergeCell ref="Q44:Q45"/>
    <mergeCell ref="I45:J45"/>
    <mergeCell ref="K45:L45"/>
    <mergeCell ref="M45:N45"/>
    <mergeCell ref="C44:C46"/>
    <mergeCell ref="D44:D46"/>
    <mergeCell ref="E44:E45"/>
    <mergeCell ref="F44:F45"/>
    <mergeCell ref="G44:G45"/>
    <mergeCell ref="H44:H45"/>
    <mergeCell ref="A39:A46"/>
    <mergeCell ref="B39:B43"/>
    <mergeCell ref="C39:C43"/>
    <mergeCell ref="H39:O39"/>
    <mergeCell ref="R39:R46"/>
    <mergeCell ref="H40:O40"/>
    <mergeCell ref="H41:O41"/>
    <mergeCell ref="H42:O42"/>
    <mergeCell ref="H43:O43"/>
    <mergeCell ref="B44:B46"/>
    <mergeCell ref="P36:P37"/>
    <mergeCell ref="Q36:Q37"/>
    <mergeCell ref="I37:J37"/>
    <mergeCell ref="K37:L37"/>
    <mergeCell ref="M37:N37"/>
    <mergeCell ref="I38:J38"/>
    <mergeCell ref="K38:L38"/>
    <mergeCell ref="M38:N38"/>
    <mergeCell ref="R31:R38"/>
    <mergeCell ref="H32:O32"/>
    <mergeCell ref="H33:O33"/>
    <mergeCell ref="H34:O34"/>
    <mergeCell ref="H35:O35"/>
    <mergeCell ref="B36:B38"/>
    <mergeCell ref="C36:C38"/>
    <mergeCell ref="D36:D38"/>
    <mergeCell ref="E36:E37"/>
    <mergeCell ref="F36:F37"/>
    <mergeCell ref="I30:J30"/>
    <mergeCell ref="K30:L30"/>
    <mergeCell ref="M30:N30"/>
    <mergeCell ref="A31:A38"/>
    <mergeCell ref="B31:B35"/>
    <mergeCell ref="C31:C35"/>
    <mergeCell ref="H31:O31"/>
    <mergeCell ref="G36:G37"/>
    <mergeCell ref="H36:H37"/>
    <mergeCell ref="I36:O36"/>
    <mergeCell ref="I28:O28"/>
    <mergeCell ref="P28:P29"/>
    <mergeCell ref="Q28:Q29"/>
    <mergeCell ref="I29:J29"/>
    <mergeCell ref="K29:L29"/>
    <mergeCell ref="M29:N29"/>
    <mergeCell ref="C28:C30"/>
    <mergeCell ref="D28:D30"/>
    <mergeCell ref="E28:E29"/>
    <mergeCell ref="F28:F29"/>
    <mergeCell ref="G28:G29"/>
    <mergeCell ref="H28:H29"/>
    <mergeCell ref="A23:A30"/>
    <mergeCell ref="B23:B27"/>
    <mergeCell ref="C23:C27"/>
    <mergeCell ref="H23:O23"/>
    <mergeCell ref="R23:R30"/>
    <mergeCell ref="H24:O24"/>
    <mergeCell ref="H25:O25"/>
    <mergeCell ref="H26:O26"/>
    <mergeCell ref="H27:O27"/>
    <mergeCell ref="B28:B30"/>
    <mergeCell ref="P20:P21"/>
    <mergeCell ref="Q20:Q21"/>
    <mergeCell ref="I21:J21"/>
    <mergeCell ref="K21:L21"/>
    <mergeCell ref="M21:N21"/>
    <mergeCell ref="I22:J22"/>
    <mergeCell ref="K22:L22"/>
    <mergeCell ref="M22:N22"/>
    <mergeCell ref="R15:R22"/>
    <mergeCell ref="H16:O16"/>
    <mergeCell ref="H17:O17"/>
    <mergeCell ref="H18:O18"/>
    <mergeCell ref="H19:O19"/>
    <mergeCell ref="B20:B22"/>
    <mergeCell ref="C20:C22"/>
    <mergeCell ref="D20:D22"/>
    <mergeCell ref="E20:E21"/>
    <mergeCell ref="F20:F21"/>
    <mergeCell ref="H12:O12"/>
    <mergeCell ref="H13:O13"/>
    <mergeCell ref="H14:O14"/>
    <mergeCell ref="A15:A22"/>
    <mergeCell ref="B15:B19"/>
    <mergeCell ref="C15:C19"/>
    <mergeCell ref="H15:O15"/>
    <mergeCell ref="G20:G21"/>
    <mergeCell ref="H20:H21"/>
    <mergeCell ref="I20:O20"/>
    <mergeCell ref="F7:Q7"/>
    <mergeCell ref="R7:R8"/>
    <mergeCell ref="H8:O8"/>
    <mergeCell ref="H9:O9"/>
    <mergeCell ref="A10:A14"/>
    <mergeCell ref="B10:B14"/>
    <mergeCell ref="C10:C14"/>
    <mergeCell ref="H10:O10"/>
    <mergeCell ref="R10:R14"/>
    <mergeCell ref="H11:O11"/>
    <mergeCell ref="O2:R2"/>
    <mergeCell ref="O3:R3"/>
    <mergeCell ref="O4:R4"/>
    <mergeCell ref="O5:R5"/>
    <mergeCell ref="A6:R6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2025-09-23T13:36:39Z</dcterms:created>
  <dcterms:modified xsi:type="dcterms:W3CDTF">2025-09-23T13:37:10Z</dcterms:modified>
</cp:coreProperties>
</file>